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7.北京市红十字血液中心-征求意见版\3.中央提前下达2021年重大传染病防控项目\"/>
    </mc:Choice>
  </mc:AlternateContent>
  <xr:revisionPtr revIDLastSave="0" documentId="13_ncr:1_{9FAC3918-844E-44D4-8E2E-E64B10CBF76D}"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7" i="1" l="1"/>
  <c r="I11" i="1"/>
  <c r="I10" i="1"/>
  <c r="I9" i="1"/>
  <c r="I8" i="1"/>
  <c r="J8" i="1" s="1"/>
  <c r="I27" i="1" s="1"/>
</calcChain>
</file>

<file path=xl/sharedStrings.xml><?xml version="1.0" encoding="utf-8"?>
<sst xmlns="http://schemas.openxmlformats.org/spreadsheetml/2006/main" count="84" uniqueCount="72">
  <si>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</si>
  <si>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</si>
  <si>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</si>
  <si>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</si>
  <si>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中央提前下达2021年重大传染病防控项目</t>
  </si>
  <si>
    <t>主管部门</t>
  </si>
  <si>
    <t>北京市卫生健康委员会</t>
  </si>
  <si>
    <t>实施单位</t>
  </si>
  <si>
    <t>北京市红十字血液中心</t>
  </si>
  <si>
    <t>项目负责人</t>
  </si>
  <si>
    <t>王鸿捷</t>
  </si>
  <si>
    <t>联系电话</t>
  </si>
  <si>
    <t>010-82807788</t>
  </si>
  <si>
    <t>项目资金（万元）</t>
  </si>
  <si>
    <t>年初预算数</t>
  </si>
  <si>
    <t>全年预算数（A）</t>
  </si>
  <si>
    <t>全年执行数（B）</t>
  </si>
  <si>
    <t>分值（10分）</t>
  </si>
  <si>
    <t>执行率（B/A)</t>
  </si>
  <si>
    <t>得分</t>
  </si>
  <si>
    <t>年度资金总额：</t>
  </si>
  <si>
    <t xml:space="preserve">      其中:当年财政拨款</t>
  </si>
  <si>
    <t>—</t>
  </si>
  <si>
    <t>上年结转资金</t>
  </si>
  <si>
    <t xml:space="preserve">     其他资金</t>
  </si>
  <si>
    <t>年度总体目标</t>
  </si>
  <si>
    <t>预期目标</t>
  </si>
  <si>
    <t>实际完成情况</t>
  </si>
  <si>
    <t>提升血液筛查检测能力，降低艾滋病经血经传播风险。
1、血液筛查核酸检测覆盖率达到100%；
2、血液筛查实验室参加并通过省级以上实验室室间质量评价；
3、按任务要求完成人类嗜T淋巴细胞病毒（HTLV）的监测工作。</t>
  </si>
  <si>
    <t>全年，全市核酸检测覆盖率100%，省级以上实验室室间质量评价通过率达到100%，完成HTLV检测4万人份。预算资金的投入帮助我市保持了全国领先的血液检测能力和技术水平，对于防控经血传播疾病、保障我市临床用血安全、维护公众健康权益，发挥了积极和重要的作用。</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</si>
  <si>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</si>
  <si>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</si>
  <si>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</si>
  <si>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</si>
  <si>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</si>
  <si>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</si>
  <si>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</si>
  <si>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</si>
  <si>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</si>
  <si>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</si>
  <si>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血液筛查核酸检测完成人份数</t>
  </si>
  <si>
    <t>16.4万人份</t>
  </si>
  <si>
    <t>人类嗜T淋巴细胞病毒抽样监测人份数</t>
  </si>
  <si>
    <t>4万人份</t>
  </si>
  <si>
    <t>质量指标</t>
  </si>
  <si>
    <t>血液筛查实验室省级以上室间质量评价通过率</t>
  </si>
  <si>
    <t>血液筛查检测质量控制在控率</t>
  </si>
  <si>
    <t>时效指标</t>
  </si>
  <si>
    <t>成本指标</t>
  </si>
  <si>
    <t>项目预算控制数</t>
  </si>
  <si>
    <t>1210万元</t>
  </si>
  <si>
    <t>667.2万元</t>
  </si>
  <si>
    <t>子项目超预算率</t>
  </si>
  <si>
    <t>＜5%</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</si>
  <si>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</si>
  <si>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</si>
  <si>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</si>
  <si>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</si>
  <si>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血液筛查核酸检测覆盖率</t>
  </si>
  <si>
    <t>生态效益
指标</t>
  </si>
  <si>
    <t>可持续影响指标</t>
  </si>
  <si>
    <t>血液筛查核酸试剂及质控品财政经费支持率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</si>
  <si>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</si>
  <si>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</si>
  <si>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用血医院满意率</t>
  </si>
  <si>
    <t>＞80%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</si>
  <si>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</si>
  <si>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</si>
  <si>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血液筛查和抽样监测的完成时间</t>
    <phoneticPr fontId="12" type="noConversion"/>
  </si>
  <si>
    <t>2021年12月31日前</t>
    <phoneticPr fontId="12" type="noConversion"/>
  </si>
  <si>
    <t>16.4万人份</t>
    <phoneticPr fontId="12" type="noConversion"/>
  </si>
  <si>
    <t>2021年12月31日前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</si>
</sst>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3" x14ac:knownFonts="1">
    <font>
      <sz val="11"/>
      <color theme="1"/>
      <name val="等线"/>
      <charset val="134"/>
      <scheme val="minor"/>
    </font>
    <font>
      <sz val="11"/>
      <name val="等线"/>
      <family val="3"/>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style="medium">
        <color auto="1"/>
      </top>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46">
    <xf numFmtId="0" fontId="0" fillId="0" borderId="0" xfId="0"/>
    <xf numFmtId="0" fontId="1" fillId="0" borderId="0" xfId="0" applyFont="1"/>
    <xf numFmtId="0" fontId="2" fillId="0" borderId="0" xfId="0" applyFont="1"/>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6" fillId="0" borderId="6" xfId="0" applyFont="1" applyBorder="1" applyAlignment="1">
      <alignment horizontal="center" vertical="center" wrapText="1"/>
    </xf>
    <xf numFmtId="9" fontId="6" fillId="0" borderId="7" xfId="0" applyNumberFormat="1" applyFont="1" applyBorder="1" applyAlignment="1">
      <alignment horizontal="center" vertical="center" wrapText="1"/>
    </xf>
    <xf numFmtId="9" fontId="5" fillId="0" borderId="1" xfId="0" applyNumberFormat="1" applyFont="1" applyBorder="1" applyAlignment="1">
      <alignment horizontal="center" vertical="center"/>
    </xf>
    <xf numFmtId="0" fontId="6" fillId="0" borderId="4" xfId="0" applyFont="1" applyBorder="1" applyAlignment="1">
      <alignment horizontal="center" vertical="center" wrapText="1"/>
    </xf>
    <xf numFmtId="0" fontId="8" fillId="0" borderId="1" xfId="0" applyFont="1" applyBorder="1" applyAlignment="1">
      <alignment horizontal="center" vertical="center"/>
    </xf>
    <xf numFmtId="9" fontId="5" fillId="0" borderId="1" xfId="1" applyFont="1" applyBorder="1" applyAlignment="1">
      <alignment horizontal="center" vertical="center"/>
    </xf>
    <xf numFmtId="176" fontId="5"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xf>
    <xf numFmtId="9" fontId="6" fillId="0" borderId="7"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9" fontId="5" fillId="0" borderId="2" xfId="0" applyNumberFormat="1" applyFont="1" applyFill="1" applyBorder="1" applyAlignment="1">
      <alignment horizontal="center" vertical="center"/>
    </xf>
    <xf numFmtId="0" fontId="5" fillId="0" borderId="3" xfId="0" applyFont="1" applyFill="1" applyBorder="1" applyAlignment="1">
      <alignment horizontal="center" vertical="center"/>
    </xf>
    <xf numFmtId="9" fontId="5" fillId="0" borderId="2" xfId="0" applyNumberFormat="1" applyFont="1" applyBorder="1" applyAlignment="1">
      <alignment horizontal="center" vertical="center"/>
    </xf>
    <xf numFmtId="0" fontId="5" fillId="0" borderId="3" xfId="0" applyFont="1" applyBorder="1" applyAlignment="1">
      <alignment horizontal="center" vertical="center"/>
    </xf>
    <xf numFmtId="0" fontId="6"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5" fillId="0" borderId="2" xfId="0" applyFont="1" applyBorder="1" applyAlignment="1">
      <alignment horizontal="center" vertical="center"/>
    </xf>
    <xf numFmtId="0" fontId="8" fillId="0" borderId="1" xfId="0" applyFont="1" applyBorder="1" applyAlignment="1">
      <alignment horizontal="center" vertical="center"/>
    </xf>
    <xf numFmtId="0" fontId="5" fillId="0" borderId="8" xfId="0" applyFont="1" applyBorder="1" applyAlignment="1">
      <alignment horizontal="left" vertical="center" wrapText="1"/>
    </xf>
    <xf numFmtId="0" fontId="5" fillId="0" borderId="8" xfId="0" applyFont="1" applyBorder="1" applyAlignment="1">
      <alignment horizontal="left" vertical="center"/>
    </xf>
    <xf numFmtId="0" fontId="5" fillId="0" borderId="1" xfId="0" applyFont="1" applyBorder="1" applyAlignment="1">
      <alignment horizontal="center" vertical="center" textRotation="255"/>
    </xf>
    <xf numFmtId="0" fontId="6" fillId="0" borderId="1"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10" fontId="5" fillId="0" borderId="2" xfId="0" applyNumberFormat="1"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1514476</xdr:colOff>
      <xdr:row>6</xdr:row>
      <xdr:rowOff>0</xdr:rowOff>
    </xdr:from>
    <xdr:to>
      <xdr:col>4</xdr:col>
      <xdr:colOff>19051</xdr:colOff>
      <xdr:row>7</xdr:row>
      <xdr:rowOff>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2511425" y="1965325"/>
          <a:ext cx="3997325" cy="31750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
  <sheetViews>
    <sheetView tabSelected="1" view="pageBreakPreview" topLeftCell="A13" zoomScale="60" zoomScaleNormal="100" workbookViewId="0">
      <selection activeCell="H26" sqref="H26"/>
    </sheetView>
  </sheetViews>
  <sheetFormatPr defaultColWidth="9" defaultRowHeight="14" x14ac:dyDescent="0.3"/>
  <cols>
    <col min="1" max="1" width="5.33203125" customWidth="1"/>
    <col min="2" max="2" width="7.75" customWidth="1"/>
    <col min="3" max="3" width="20.5" customWidth="1"/>
    <col min="4" max="4" width="51.58203125" customWidth="1"/>
    <col min="5" max="5" width="19.5" customWidth="1"/>
    <col min="6" max="6" width="13.33203125" customWidth="1"/>
    <col min="7" max="7" width="11.58203125" customWidth="1"/>
    <col min="8" max="8" width="12.5" customWidth="1"/>
    <col min="9" max="9" width="11" customWidth="1"/>
    <col min="10" max="10" width="14.58203125" customWidth="1"/>
  </cols>
  <sheetData>
    <row r="1" spans="1:10" ht="27" customHeight="1" x14ac:dyDescent="0.35">
      <c r="A1" s="2" t="s">
        <v>0</v>
      </c>
    </row>
    <row r="2" spans="1:10" ht="34" customHeight="1" x14ac:dyDescent="0.3">
      <c r="A2" s="24" t="s">
        <v>1</v>
      </c>
      <c r="B2" s="24"/>
      <c r="C2" s="24"/>
      <c r="D2" s="24"/>
      <c r="E2" s="24"/>
      <c r="F2" s="24"/>
      <c r="G2" s="24"/>
      <c r="H2" s="24"/>
      <c r="I2" s="24"/>
      <c r="J2" s="24"/>
    </row>
    <row r="3" spans="1:10" ht="18.75" customHeight="1" x14ac:dyDescent="0.3">
      <c r="A3" s="25" t="s">
        <v>2</v>
      </c>
      <c r="B3" s="25"/>
      <c r="C3" s="25"/>
      <c r="D3" s="25"/>
      <c r="E3" s="25"/>
      <c r="F3" s="25"/>
      <c r="G3" s="25"/>
      <c r="H3" s="25"/>
      <c r="I3" s="25"/>
      <c r="J3" s="25"/>
    </row>
    <row r="4" spans="1:10" ht="25" customHeight="1" x14ac:dyDescent="0.3">
      <c r="A4" s="26" t="s">
        <v>3</v>
      </c>
      <c r="B4" s="26"/>
      <c r="C4" s="26"/>
      <c r="D4" s="26" t="s">
        <v>4</v>
      </c>
      <c r="E4" s="26"/>
      <c r="F4" s="26"/>
      <c r="G4" s="26"/>
      <c r="H4" s="26"/>
      <c r="I4" s="26"/>
      <c r="J4" s="26"/>
    </row>
    <row r="5" spans="1:10" ht="25" customHeight="1" x14ac:dyDescent="0.3">
      <c r="A5" s="26" t="s">
        <v>5</v>
      </c>
      <c r="B5" s="26"/>
      <c r="C5" s="26"/>
      <c r="D5" s="26" t="s">
        <v>6</v>
      </c>
      <c r="E5" s="26"/>
      <c r="F5" s="4"/>
      <c r="G5" s="3" t="s">
        <v>7</v>
      </c>
      <c r="H5" s="27" t="s">
        <v>8</v>
      </c>
      <c r="I5" s="27"/>
      <c r="J5" s="27"/>
    </row>
    <row r="6" spans="1:10" ht="25" customHeight="1" x14ac:dyDescent="0.3">
      <c r="A6" s="26" t="s">
        <v>9</v>
      </c>
      <c r="B6" s="26"/>
      <c r="C6" s="26"/>
      <c r="D6" s="26" t="s">
        <v>10</v>
      </c>
      <c r="E6" s="26"/>
      <c r="F6" s="4"/>
      <c r="G6" s="3" t="s">
        <v>11</v>
      </c>
      <c r="H6" s="27" t="s">
        <v>12</v>
      </c>
      <c r="I6" s="27"/>
      <c r="J6" s="27"/>
    </row>
    <row r="7" spans="1:10" ht="25" customHeight="1" x14ac:dyDescent="0.3">
      <c r="A7" s="27" t="s">
        <v>13</v>
      </c>
      <c r="B7" s="27"/>
      <c r="C7" s="27"/>
      <c r="D7" s="3"/>
      <c r="E7" s="5" t="s">
        <v>14</v>
      </c>
      <c r="F7" s="5" t="s">
        <v>15</v>
      </c>
      <c r="G7" s="5" t="s">
        <v>16</v>
      </c>
      <c r="H7" s="5" t="s">
        <v>17</v>
      </c>
      <c r="I7" s="5" t="s">
        <v>18</v>
      </c>
      <c r="J7" s="3" t="s">
        <v>19</v>
      </c>
    </row>
    <row r="8" spans="1:10" ht="25" customHeight="1" x14ac:dyDescent="0.3">
      <c r="A8" s="27"/>
      <c r="B8" s="27"/>
      <c r="C8" s="27"/>
      <c r="D8" s="6" t="s">
        <v>20</v>
      </c>
      <c r="E8" s="3">
        <v>1210</v>
      </c>
      <c r="F8" s="3">
        <v>1210</v>
      </c>
      <c r="G8" s="3">
        <v>667.2</v>
      </c>
      <c r="H8" s="3">
        <v>10</v>
      </c>
      <c r="I8" s="17">
        <f>G8/F8</f>
        <v>0.55140495867768602</v>
      </c>
      <c r="J8" s="18">
        <f>10*I8</f>
        <v>5.51404958677686</v>
      </c>
    </row>
    <row r="9" spans="1:10" ht="25" customHeight="1" x14ac:dyDescent="0.3">
      <c r="A9" s="27"/>
      <c r="B9" s="27"/>
      <c r="C9" s="27"/>
      <c r="D9" s="7" t="s">
        <v>21</v>
      </c>
      <c r="E9" s="3">
        <v>1210</v>
      </c>
      <c r="F9" s="3">
        <v>1210</v>
      </c>
      <c r="G9" s="3">
        <v>667.2</v>
      </c>
      <c r="H9" s="3" t="s">
        <v>22</v>
      </c>
      <c r="I9" s="17">
        <f>G9/F9</f>
        <v>0.55140495867768602</v>
      </c>
      <c r="J9" s="5" t="s">
        <v>22</v>
      </c>
    </row>
    <row r="10" spans="1:10" ht="25" customHeight="1" x14ac:dyDescent="0.3">
      <c r="A10" s="27"/>
      <c r="B10" s="27"/>
      <c r="C10" s="27"/>
      <c r="D10" s="3" t="s">
        <v>23</v>
      </c>
      <c r="E10" s="3">
        <v>0</v>
      </c>
      <c r="F10" s="3">
        <v>0</v>
      </c>
      <c r="G10" s="3">
        <v>0</v>
      </c>
      <c r="H10" s="3" t="s">
        <v>22</v>
      </c>
      <c r="I10" s="17" t="e">
        <f>G10/F10</f>
        <v>#DIV/0!</v>
      </c>
      <c r="J10" s="5" t="s">
        <v>22</v>
      </c>
    </row>
    <row r="11" spans="1:10" ht="25" customHeight="1" x14ac:dyDescent="0.3">
      <c r="A11" s="27"/>
      <c r="B11" s="27"/>
      <c r="C11" s="27"/>
      <c r="D11" s="4" t="s">
        <v>24</v>
      </c>
      <c r="E11" s="3">
        <v>0</v>
      </c>
      <c r="F11" s="3">
        <v>0</v>
      </c>
      <c r="G11" s="3">
        <v>0</v>
      </c>
      <c r="H11" s="3" t="s">
        <v>22</v>
      </c>
      <c r="I11" s="17" t="e">
        <f>G11/F11</f>
        <v>#DIV/0!</v>
      </c>
      <c r="J11" s="5" t="s">
        <v>22</v>
      </c>
    </row>
    <row r="12" spans="1:10" ht="25" customHeight="1" x14ac:dyDescent="0.3">
      <c r="A12" s="41" t="s">
        <v>25</v>
      </c>
      <c r="B12" s="27" t="s">
        <v>26</v>
      </c>
      <c r="C12" s="27"/>
      <c r="D12" s="27"/>
      <c r="E12" s="27"/>
      <c r="F12" s="27" t="s">
        <v>27</v>
      </c>
      <c r="G12" s="27"/>
      <c r="H12" s="27"/>
      <c r="I12" s="27"/>
      <c r="J12" s="27"/>
    </row>
    <row r="13" spans="1:10" ht="75" customHeight="1" x14ac:dyDescent="0.3">
      <c r="A13" s="41"/>
      <c r="B13" s="27" t="s">
        <v>28</v>
      </c>
      <c r="C13" s="27"/>
      <c r="D13" s="27"/>
      <c r="E13" s="27"/>
      <c r="F13" s="27" t="s">
        <v>29</v>
      </c>
      <c r="G13" s="27"/>
      <c r="H13" s="27"/>
      <c r="I13" s="27"/>
      <c r="J13" s="27"/>
    </row>
    <row r="14" spans="1:10" ht="31" customHeight="1" x14ac:dyDescent="0.3">
      <c r="A14" s="41" t="s">
        <v>30</v>
      </c>
      <c r="B14" s="5" t="s">
        <v>31</v>
      </c>
      <c r="C14" s="3" t="s">
        <v>32</v>
      </c>
      <c r="D14" s="3" t="s">
        <v>33</v>
      </c>
      <c r="E14" s="3" t="s">
        <v>34</v>
      </c>
      <c r="F14" s="33" t="s">
        <v>35</v>
      </c>
      <c r="G14" s="34"/>
      <c r="H14" s="5" t="s">
        <v>36</v>
      </c>
      <c r="I14" s="5" t="s">
        <v>19</v>
      </c>
      <c r="J14" s="5" t="s">
        <v>37</v>
      </c>
    </row>
    <row r="15" spans="1:10" s="1" customFormat="1" ht="25" customHeight="1" x14ac:dyDescent="0.3">
      <c r="A15" s="41"/>
      <c r="B15" s="42" t="s">
        <v>38</v>
      </c>
      <c r="C15" s="43" t="s">
        <v>39</v>
      </c>
      <c r="D15" s="9" t="s">
        <v>40</v>
      </c>
      <c r="E15" s="10" t="s">
        <v>41</v>
      </c>
      <c r="F15" s="35" t="s">
        <v>70</v>
      </c>
      <c r="G15" s="36"/>
      <c r="H15" s="11">
        <v>15</v>
      </c>
      <c r="I15" s="11">
        <v>15</v>
      </c>
      <c r="J15" s="9"/>
    </row>
    <row r="16" spans="1:10" ht="25" customHeight="1" x14ac:dyDescent="0.3">
      <c r="A16" s="41"/>
      <c r="B16" s="42"/>
      <c r="C16" s="44"/>
      <c r="D16" s="3" t="s">
        <v>42</v>
      </c>
      <c r="E16" s="12" t="s">
        <v>43</v>
      </c>
      <c r="F16" s="37" t="s">
        <v>43</v>
      </c>
      <c r="G16" s="31"/>
      <c r="H16" s="5">
        <v>5</v>
      </c>
      <c r="I16" s="5">
        <v>5</v>
      </c>
      <c r="J16" s="9"/>
    </row>
    <row r="17" spans="1:10" ht="25" customHeight="1" x14ac:dyDescent="0.3">
      <c r="A17" s="41"/>
      <c r="B17" s="42"/>
      <c r="C17" s="43" t="s">
        <v>44</v>
      </c>
      <c r="D17" s="3" t="s">
        <v>45</v>
      </c>
      <c r="E17" s="13">
        <v>1</v>
      </c>
      <c r="F17" s="30">
        <v>1</v>
      </c>
      <c r="G17" s="31"/>
      <c r="H17" s="5">
        <v>10</v>
      </c>
      <c r="I17" s="3">
        <v>10</v>
      </c>
      <c r="J17" s="3"/>
    </row>
    <row r="18" spans="1:10" ht="25" customHeight="1" x14ac:dyDescent="0.3">
      <c r="A18" s="41"/>
      <c r="B18" s="42"/>
      <c r="C18" s="44"/>
      <c r="D18" s="3" t="s">
        <v>46</v>
      </c>
      <c r="E18" s="14">
        <v>1</v>
      </c>
      <c r="F18" s="30">
        <v>1</v>
      </c>
      <c r="G18" s="32"/>
      <c r="H18" s="5">
        <v>5</v>
      </c>
      <c r="I18" s="3">
        <v>5</v>
      </c>
      <c r="J18" s="3"/>
    </row>
    <row r="19" spans="1:10" ht="62" customHeight="1" x14ac:dyDescent="0.3">
      <c r="A19" s="41"/>
      <c r="B19" s="42"/>
      <c r="C19" s="3" t="s">
        <v>47</v>
      </c>
      <c r="D19" s="21" t="s">
        <v>68</v>
      </c>
      <c r="E19" s="22" t="s">
        <v>69</v>
      </c>
      <c r="F19" s="28" t="s">
        <v>71</v>
      </c>
      <c r="G19" s="29"/>
      <c r="H19" s="23">
        <v>5</v>
      </c>
      <c r="I19" s="21">
        <v>5</v>
      </c>
      <c r="J19" s="23"/>
    </row>
    <row r="20" spans="1:10" ht="25" customHeight="1" x14ac:dyDescent="0.3">
      <c r="A20" s="41"/>
      <c r="B20" s="42"/>
      <c r="C20" s="43" t="s">
        <v>48</v>
      </c>
      <c r="D20" s="3" t="s">
        <v>49</v>
      </c>
      <c r="E20" s="14" t="s">
        <v>50</v>
      </c>
      <c r="F20" s="30" t="s">
        <v>51</v>
      </c>
      <c r="G20" s="31"/>
      <c r="H20" s="5">
        <v>5</v>
      </c>
      <c r="I20" s="3">
        <v>5</v>
      </c>
      <c r="J20" s="5"/>
    </row>
    <row r="21" spans="1:10" ht="25" customHeight="1" x14ac:dyDescent="0.3">
      <c r="A21" s="41"/>
      <c r="B21" s="42"/>
      <c r="C21" s="44"/>
      <c r="D21" s="3" t="s">
        <v>52</v>
      </c>
      <c r="E21" s="3" t="s">
        <v>53</v>
      </c>
      <c r="F21" s="30">
        <v>0</v>
      </c>
      <c r="G21" s="32"/>
      <c r="H21" s="5">
        <v>5</v>
      </c>
      <c r="I21" s="3">
        <v>5</v>
      </c>
      <c r="J21" s="5"/>
    </row>
    <row r="22" spans="1:10" ht="25" customHeight="1" x14ac:dyDescent="0.3">
      <c r="A22" s="41"/>
      <c r="B22" s="42" t="s">
        <v>54</v>
      </c>
      <c r="C22" s="8" t="s">
        <v>55</v>
      </c>
      <c r="D22" s="3" t="s">
        <v>56</v>
      </c>
      <c r="E22" s="3" t="s">
        <v>56</v>
      </c>
      <c r="F22" s="37" t="s">
        <v>56</v>
      </c>
      <c r="G22" s="31"/>
      <c r="H22" s="5"/>
      <c r="I22" s="3"/>
      <c r="J22" s="5"/>
    </row>
    <row r="23" spans="1:10" ht="30" x14ac:dyDescent="0.3">
      <c r="A23" s="41"/>
      <c r="B23" s="42"/>
      <c r="C23" s="15" t="s">
        <v>57</v>
      </c>
      <c r="D23" s="3" t="s">
        <v>58</v>
      </c>
      <c r="E23" s="14">
        <v>1</v>
      </c>
      <c r="F23" s="30">
        <v>1</v>
      </c>
      <c r="G23" s="31"/>
      <c r="H23" s="5">
        <v>15</v>
      </c>
      <c r="I23" s="20">
        <v>15</v>
      </c>
      <c r="J23" s="5"/>
    </row>
    <row r="24" spans="1:10" ht="30" x14ac:dyDescent="0.3">
      <c r="A24" s="41"/>
      <c r="B24" s="42"/>
      <c r="C24" s="8" t="s">
        <v>59</v>
      </c>
      <c r="D24" s="3" t="s">
        <v>56</v>
      </c>
      <c r="E24" s="3" t="s">
        <v>56</v>
      </c>
      <c r="F24" s="37" t="s">
        <v>56</v>
      </c>
      <c r="G24" s="31"/>
      <c r="H24" s="5"/>
      <c r="I24" s="20"/>
      <c r="J24" s="5"/>
    </row>
    <row r="25" spans="1:10" ht="15" x14ac:dyDescent="0.3">
      <c r="A25" s="41"/>
      <c r="B25" s="42"/>
      <c r="C25" s="8" t="s">
        <v>60</v>
      </c>
      <c r="D25" s="3" t="s">
        <v>61</v>
      </c>
      <c r="E25" s="14">
        <v>1</v>
      </c>
      <c r="F25" s="30">
        <v>1</v>
      </c>
      <c r="G25" s="31"/>
      <c r="H25" s="5">
        <v>15</v>
      </c>
      <c r="I25" s="20">
        <v>15</v>
      </c>
      <c r="J25" s="5"/>
    </row>
    <row r="26" spans="1:10" ht="60" x14ac:dyDescent="0.3">
      <c r="A26" s="41"/>
      <c r="B26" s="8" t="s">
        <v>62</v>
      </c>
      <c r="C26" s="8" t="s">
        <v>63</v>
      </c>
      <c r="D26" s="3" t="s">
        <v>64</v>
      </c>
      <c r="E26" s="3" t="s">
        <v>65</v>
      </c>
      <c r="F26" s="45">
        <v>0.91300000000000003</v>
      </c>
      <c r="G26" s="31"/>
      <c r="H26" s="5">
        <v>10</v>
      </c>
      <c r="I26" s="20">
        <v>10</v>
      </c>
      <c r="J26" s="5"/>
    </row>
    <row r="27" spans="1:10" ht="20.25" customHeight="1" x14ac:dyDescent="0.3">
      <c r="A27" s="38" t="s">
        <v>66</v>
      </c>
      <c r="B27" s="38"/>
      <c r="C27" s="38"/>
      <c r="D27" s="38"/>
      <c r="E27" s="38"/>
      <c r="F27" s="38"/>
      <c r="G27" s="38"/>
      <c r="H27" s="16">
        <f>SUM(H15:H26)+H8</f>
        <v>100</v>
      </c>
      <c r="I27" s="19">
        <f>SUM(I15:I26)+J8</f>
        <v>95.514049586776864</v>
      </c>
      <c r="J27" s="3"/>
    </row>
    <row r="28" spans="1:10" ht="161.15" customHeight="1" x14ac:dyDescent="0.3">
      <c r="A28" s="39" t="s">
        <v>67</v>
      </c>
      <c r="B28" s="40"/>
      <c r="C28" s="40"/>
      <c r="D28" s="40"/>
      <c r="E28" s="40"/>
      <c r="F28" s="40"/>
      <c r="G28" s="40"/>
      <c r="H28" s="40"/>
      <c r="I28" s="40"/>
      <c r="J28" s="40"/>
    </row>
  </sheetData>
  <mergeCells count="37">
    <mergeCell ref="A27:G27"/>
    <mergeCell ref="A28:J28"/>
    <mergeCell ref="A12:A13"/>
    <mergeCell ref="A14:A26"/>
    <mergeCell ref="B15:B21"/>
    <mergeCell ref="B22:B25"/>
    <mergeCell ref="C15:C16"/>
    <mergeCell ref="C17:C18"/>
    <mergeCell ref="C20:C21"/>
    <mergeCell ref="F22:G22"/>
    <mergeCell ref="F23:G23"/>
    <mergeCell ref="F24:G24"/>
    <mergeCell ref="F25:G25"/>
    <mergeCell ref="F26:G26"/>
    <mergeCell ref="F17:G17"/>
    <mergeCell ref="F18:G18"/>
    <mergeCell ref="F19:G19"/>
    <mergeCell ref="F20:G20"/>
    <mergeCell ref="F21:G21"/>
    <mergeCell ref="B13:E13"/>
    <mergeCell ref="F13:J13"/>
    <mergeCell ref="F14:G14"/>
    <mergeCell ref="F15:G15"/>
    <mergeCell ref="F16:G16"/>
    <mergeCell ref="A6:C6"/>
    <mergeCell ref="D6:E6"/>
    <mergeCell ref="H6:J6"/>
    <mergeCell ref="B12:E12"/>
    <mergeCell ref="F12:J12"/>
    <mergeCell ref="A7:C11"/>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2022-04-25T02:18:00Z</cp:lastPrinted>
  <dcterms:created xsi:type="dcterms:W3CDTF">2015-06-06T10:17:00Z</dcterms:created>
  <dcterms:modified xsi:type="dcterms:W3CDTF">2022-05-19T08:32:48Z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E7E69DEB5526465FBED64E270C10ECB0</vt:lpwstr>
  </property>
</Properties>
</file>