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中育才\Elaine2022\2.绩效服务2022\绩效报告2022\4.市卫生健康委绩效报告\按决算公开要求整理-2021年北京市卫生健康委员会绩效自评资料-发送版\3.单位自评-项目绩效自评表（按决算公开整理）\2.直属单位（41个单位）\20.北京市红十字血液中心-绩效自评表\"/>
    </mc:Choice>
  </mc:AlternateContent>
  <bookViews>
    <workbookView xWindow="1140" yWindow="1140" windowWidth="10980" windowHeight="13220"/>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5" i="1" l="1"/>
  <c r="I9" i="1" l="1"/>
  <c r="I8" i="1"/>
  <c r="J8" i="1" s="1"/>
  <c r="I25" i="1" s="1"/>
</calcChain>
</file>

<file path=xl/sharedStrings.xml><?xml version="1.0" encoding="utf-8"?>
<sst xmlns="http://schemas.openxmlformats.org/spreadsheetml/2006/main" count="81" uniqueCount="70">
  <si>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</si>
  <si>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</si>
  <si>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</si>
  <si>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</si>
  <si>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主管部门</t>
  </si>
  <si>
    <t>北京市卫生健康委员会</t>
  </si>
  <si>
    <t>实施单位</t>
  </si>
  <si>
    <t>项目负责人</t>
  </si>
  <si>
    <t>联系电话</t>
  </si>
  <si>
    <t>项目资金（万元）</t>
  </si>
  <si>
    <t>年初预算数</t>
  </si>
  <si>
    <t>全年预算数（A）</t>
  </si>
  <si>
    <t>全年执行数（B）</t>
  </si>
  <si>
    <t>分值（10分）</t>
  </si>
  <si>
    <t>执行率（B/A)</t>
  </si>
  <si>
    <t>得分</t>
  </si>
  <si>
    <t>年度资金总额：</t>
  </si>
  <si>
    <t>—</t>
  </si>
  <si>
    <t xml:space="preserve">     其他资金</t>
  </si>
  <si>
    <t>年度总体目标</t>
  </si>
  <si>
    <t>预期目标</t>
  </si>
  <si>
    <t>实际完成情况</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</si>
  <si>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</si>
  <si>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</si>
  <si>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</si>
  <si>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</si>
  <si>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</si>
  <si>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</si>
  <si>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</si>
  <si>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</si>
  <si>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</si>
  <si>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</si>
  <si>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时效指标</t>
  </si>
  <si>
    <t>成本指标</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</si>
  <si>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</si>
  <si>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</si>
  <si>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社会效益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</si>
  <si>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</si>
  <si>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</si>
  <si>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</si>
  <si>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</si>
  <si>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</si>
  <si>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北京市红十字血液中心</t>
    <phoneticPr fontId="10" type="noConversion"/>
  </si>
  <si>
    <t>子项目超预算率</t>
    <phoneticPr fontId="10" type="noConversion"/>
  </si>
  <si>
    <t>＜5%</t>
    <phoneticPr fontId="10" type="noConversion"/>
  </si>
  <si>
    <t>血液筛查核酸检测覆盖率</t>
    <phoneticPr fontId="10" type="noConversion"/>
  </si>
  <si>
    <t>生态效益
指标</t>
    <phoneticPr fontId="10" type="noConversion"/>
  </si>
  <si>
    <t>血液筛查核酸试剂及质控品财政经费支持率</t>
    <phoneticPr fontId="10" type="noConversion"/>
  </si>
  <si>
    <t>用血医院满意率</t>
    <phoneticPr fontId="10" type="noConversion"/>
  </si>
  <si>
    <t>＞80%</t>
    <phoneticPr fontId="10" type="noConversion"/>
  </si>
  <si>
    <t xml:space="preserve">      其中:当年财政拨款</t>
    <phoneticPr fontId="10" type="noConversion"/>
  </si>
  <si>
    <t>上年结转资金</t>
    <phoneticPr fontId="10" type="noConversion"/>
  </si>
  <si>
    <t>全年，全市核酸检测覆盖率100%。预算资金的投入帮助中心保持了全国领先的血液检测能力和技术水平，对于防控经血传播疾病、保障我市临床用血安全、维护公众健康权益，发挥了积极和重要的作用。</t>
    <phoneticPr fontId="10" type="noConversion"/>
  </si>
  <si>
    <t xml:space="preserve">提升血液筛查检测能力，降低艾滋病经血经传播风险。血液筛查核酸检测覆盖率达到100%。
</t>
    <phoneticPr fontId="10" type="noConversion"/>
  </si>
  <si>
    <t>23.6万人份</t>
    <phoneticPr fontId="10" type="noConversion"/>
  </si>
  <si>
    <t>血液筛查核酸检测完成人份数</t>
    <phoneticPr fontId="10" type="noConversion"/>
  </si>
  <si>
    <t>0万人份</t>
    <phoneticPr fontId="10" type="noConversion"/>
  </si>
  <si>
    <t>血液筛查核酸检测质量控制在控率</t>
    <phoneticPr fontId="10" type="noConversion"/>
  </si>
  <si>
    <t>质量指标</t>
    <phoneticPr fontId="10" type="noConversion"/>
  </si>
  <si>
    <t>待执行的预算额度1560万元，全部为全市血液筛查核酸试剂购置费用。近年新冠肺炎疫情对包括我市在内的国内多数地方血站的血液采集工作造成明显影响，核酸检测试剂使用需求被动出现较大波动。在市卫生健康委的支持下，项目预算以保障全市核酸检测试剂需求为优先方向，切实帮助各血站保持了血液筛查核酸检测能力。而随《北京市献血条例》于2022年2月1日正式实施，在新冠肺炎疫情不出现重大影响的前提下，我市献血工作和献血人次数有望实现恢复性增长，后续项目执行进度将有望加快。</t>
    <phoneticPr fontId="10" type="noConversion"/>
  </si>
  <si>
    <t>王鸿捷</t>
    <phoneticPr fontId="10" type="noConversion"/>
  </si>
  <si>
    <t>中央补助2021年重大传染病防治项目</t>
    <phoneticPr fontId="10" type="noConversion"/>
  </si>
  <si>
    <t>项目预算控制数</t>
    <phoneticPr fontId="10" type="noConversion"/>
  </si>
  <si>
    <t>≤1560万元</t>
    <phoneticPr fontId="10" type="noConversion"/>
  </si>
  <si>
    <t>0万元</t>
    <phoneticPr fontId="10" type="noConversion"/>
  </si>
  <si>
    <t>无</t>
  </si>
  <si>
    <t>血液筛查和抽样监测的完成时间</t>
    <phoneticPr fontId="10" type="noConversion"/>
  </si>
  <si>
    <t>2021年12月31日前</t>
    <phoneticPr fontId="10" type="noConversion"/>
  </si>
  <si>
    <t>未按时完成</t>
    <phoneticPr fontId="10" type="noConversion"/>
  </si>
  <si>
    <t>疫情原因，未在预计时间内完成23.6万人份的血液筛查核酸检测</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</si>
</sst>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
      <sz val="12"/>
      <name val="宋体"/>
      <family val="3"/>
      <charset val="134"/>
    </font>
    <font>
      <sz val="10.5"/>
      <name val="仿宋_GB2312"/>
      <family val="3"/>
      <charset val="134"/>
    </font>
    <font>
      <sz val="11"/>
      <name val="等线"/>
      <family val="3"/>
      <charset val="134"/>
      <scheme val="minor"/>
    </font>
  </fonts>
  <fills count="2">
    <fill>
      <patternFill patternType="none"/>
    </fill>
    <fill>
      <patternFill patternType="gray125"/>
    </fill>
  </fills>
  <borders count="8">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indexed="64"/>
      </right>
      <top style="medium">
        <color indexed="64"/>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2">
    <xf numFmtId="0" fontId="0" fillId="0" borderId="0"/>
    <xf numFmtId="9" fontId="7" fillId="0" borderId="0" applyFont="0" applyFill="0" applyBorder="0" applyAlignment="0" applyProtection="0">
      <alignment vertical="center"/>
    </xf>
  </cellStyleXfs>
  <cellXfs count="55">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5" fillId="0" borderId="6"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0" fontId="11" fillId="0" borderId="6" xfId="0" applyFont="1" applyBorder="1" applyAlignment="1">
      <alignment horizontal="center" vertical="center"/>
    </xf>
    <xf numFmtId="0" fontId="11" fillId="0" borderId="1" xfId="0" applyFont="1" applyBorder="1" applyAlignment="1">
      <alignment horizontal="center" vertical="center"/>
    </xf>
    <xf numFmtId="0" fontId="12"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13" fillId="0" borderId="0" xfId="0" applyFont="1"/>
    <xf numFmtId="9" fontId="11" fillId="0" borderId="1" xfId="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0" xfId="0" applyAlignment="1">
      <alignment wrapText="1"/>
    </xf>
    <xf numFmtId="0" fontId="11"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10" fontId="5" fillId="0" borderId="3" xfId="0" applyNumberFormat="1" applyFont="1" applyBorder="1" applyAlignment="1">
      <alignment horizontal="center" vertical="center"/>
    </xf>
    <xf numFmtId="0" fontId="5" fillId="0" borderId="4" xfId="0" applyFont="1" applyBorder="1" applyAlignment="1">
      <alignment horizontal="center" vertical="center"/>
    </xf>
    <xf numFmtId="0" fontId="6"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9" fontId="5" fillId="0" borderId="3" xfId="0" applyNumberFormat="1"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9" fontId="5" fillId="0" borderId="3" xfId="0" applyNumberFormat="1" applyFont="1" applyFill="1" applyBorder="1" applyAlignment="1">
      <alignment horizontal="center" vertical="center"/>
    </xf>
    <xf numFmtId="0" fontId="5" fillId="0" borderId="4" xfId="0" applyFont="1" applyFill="1" applyBorder="1" applyAlignment="1">
      <alignment horizontal="center" vertical="center"/>
    </xf>
    <xf numFmtId="0" fontId="0" fillId="0" borderId="4"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4" fillId="0" borderId="1" xfId="0"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1514476</xdr:colOff>
      <xdr:row>6</xdr:row>
      <xdr:rowOff>0</xdr:rowOff>
    </xdr:from>
    <xdr:to>
      <xdr:col>4</xdr:col>
      <xdr:colOff>19051</xdr:colOff>
      <xdr:row>7</xdr:row>
      <xdr:rowOff>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2514601" y="1952625"/>
          <a:ext cx="400050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tabSelected="1" view="pageBreakPreview" topLeftCell="C1" zoomScale="50" zoomScaleNormal="100" zoomScaleSheetLayoutView="50" workbookViewId="0">
      <selection activeCell="O15" sqref="O15"/>
    </sheetView>
  </sheetViews>
  <sheetFormatPr defaultColWidth="9" defaultRowHeight="14"/>
  <cols>
    <col min="1" max="1" width="5.33203125" customWidth="1"/>
    <col min="2" max="2" width="7.75" customWidth="1"/>
    <col min="3" max="3" width="20.5" bestFit="1" customWidth="1"/>
    <col min="4" max="4" width="33.4140625" style="23" customWidth="1"/>
    <col min="5" max="5" width="19.5" customWidth="1"/>
    <col min="6" max="6" width="13.33203125" customWidth="1"/>
    <col min="7" max="7" width="11.58203125" customWidth="1"/>
    <col min="8" max="8" width="12.5" customWidth="1"/>
    <col min="9" max="9" width="11" customWidth="1"/>
    <col min="10" max="10" width="34.33203125" customWidth="1"/>
  </cols>
  <sheetData>
    <row r="1" spans="1:10" ht="27" customHeight="1">
      <c r="A1" s="1" t="s">
        <v>0</v>
      </c>
    </row>
    <row r="2" spans="1:10" ht="34" customHeight="1">
      <c r="A2" s="53" t="s">
        <v>1</v>
      </c>
      <c r="B2" s="53"/>
      <c r="C2" s="53"/>
      <c r="D2" s="53"/>
      <c r="E2" s="53"/>
      <c r="F2" s="53"/>
      <c r="G2" s="53"/>
      <c r="H2" s="53"/>
      <c r="I2" s="53"/>
      <c r="J2" s="53"/>
    </row>
    <row r="3" spans="1:10" ht="18.75" customHeight="1" thickBot="1">
      <c r="A3" s="54" t="s">
        <v>2</v>
      </c>
      <c r="B3" s="54"/>
      <c r="C3" s="54"/>
      <c r="D3" s="54"/>
      <c r="E3" s="54"/>
      <c r="F3" s="54"/>
      <c r="G3" s="54"/>
      <c r="H3" s="54"/>
      <c r="I3" s="54"/>
      <c r="J3" s="54"/>
    </row>
    <row r="4" spans="1:10" ht="25" customHeight="1" thickBot="1">
      <c r="A4" s="52" t="s">
        <v>3</v>
      </c>
      <c r="B4" s="52"/>
      <c r="C4" s="52"/>
      <c r="D4" s="52" t="s">
        <v>61</v>
      </c>
      <c r="E4" s="52"/>
      <c r="F4" s="52"/>
      <c r="G4" s="52"/>
      <c r="H4" s="52"/>
      <c r="I4" s="52"/>
      <c r="J4" s="52"/>
    </row>
    <row r="5" spans="1:10" ht="25" customHeight="1" thickBot="1">
      <c r="A5" s="52" t="s">
        <v>4</v>
      </c>
      <c r="B5" s="52"/>
      <c r="C5" s="52"/>
      <c r="D5" s="52" t="s">
        <v>5</v>
      </c>
      <c r="E5" s="52"/>
      <c r="F5" s="3"/>
      <c r="G5" s="2" t="s">
        <v>6</v>
      </c>
      <c r="H5" s="47" t="s">
        <v>42</v>
      </c>
      <c r="I5" s="47"/>
      <c r="J5" s="47"/>
    </row>
    <row r="6" spans="1:10" ht="25" customHeight="1">
      <c r="A6" s="52" t="s">
        <v>7</v>
      </c>
      <c r="B6" s="52"/>
      <c r="C6" s="52"/>
      <c r="D6" s="52" t="s">
        <v>60</v>
      </c>
      <c r="E6" s="52"/>
      <c r="F6" s="3"/>
      <c r="G6" s="2" t="s">
        <v>8</v>
      </c>
      <c r="H6" s="47">
        <v>82807661</v>
      </c>
      <c r="I6" s="47"/>
      <c r="J6" s="47"/>
    </row>
    <row r="7" spans="1:10" ht="25" customHeight="1">
      <c r="A7" s="47" t="s">
        <v>9</v>
      </c>
      <c r="B7" s="47"/>
      <c r="C7" s="47"/>
      <c r="D7" s="21"/>
      <c r="E7" s="4" t="s">
        <v>10</v>
      </c>
      <c r="F7" s="4" t="s">
        <v>11</v>
      </c>
      <c r="G7" s="4" t="s">
        <v>12</v>
      </c>
      <c r="H7" s="4" t="s">
        <v>13</v>
      </c>
      <c r="I7" s="4" t="s">
        <v>14</v>
      </c>
      <c r="J7" s="2" t="s">
        <v>15</v>
      </c>
    </row>
    <row r="8" spans="1:10" s="19" customFormat="1" ht="25" customHeight="1">
      <c r="A8" s="47"/>
      <c r="B8" s="47"/>
      <c r="C8" s="47"/>
      <c r="D8" s="24" t="s">
        <v>16</v>
      </c>
      <c r="E8" s="16">
        <v>1560</v>
      </c>
      <c r="F8" s="16">
        <v>1560</v>
      </c>
      <c r="G8" s="16">
        <v>0</v>
      </c>
      <c r="H8" s="16">
        <v>10</v>
      </c>
      <c r="I8" s="20">
        <f>G8/F8</f>
        <v>0</v>
      </c>
      <c r="J8" s="18">
        <f>10*I8</f>
        <v>0</v>
      </c>
    </row>
    <row r="9" spans="1:10" ht="25" customHeight="1">
      <c r="A9" s="47"/>
      <c r="B9" s="47"/>
      <c r="C9" s="47"/>
      <c r="D9" s="5" t="s">
        <v>50</v>
      </c>
      <c r="E9" s="2">
        <v>1560</v>
      </c>
      <c r="F9" s="2">
        <v>1560</v>
      </c>
      <c r="G9" s="2">
        <v>0</v>
      </c>
      <c r="H9" s="2" t="s">
        <v>17</v>
      </c>
      <c r="I9" s="8">
        <f>G9/F9</f>
        <v>0</v>
      </c>
      <c r="J9" s="4" t="s">
        <v>17</v>
      </c>
    </row>
    <row r="10" spans="1:10" ht="25" customHeight="1">
      <c r="A10" s="47"/>
      <c r="B10" s="47"/>
      <c r="C10" s="47"/>
      <c r="D10" s="21" t="s">
        <v>51</v>
      </c>
      <c r="E10" s="2">
        <v>0</v>
      </c>
      <c r="F10" s="2">
        <v>0</v>
      </c>
      <c r="G10" s="2">
        <v>0</v>
      </c>
      <c r="H10" s="2" t="s">
        <v>17</v>
      </c>
      <c r="I10" s="8"/>
      <c r="J10" s="4" t="s">
        <v>17</v>
      </c>
    </row>
    <row r="11" spans="1:10" ht="25" customHeight="1">
      <c r="A11" s="47"/>
      <c r="B11" s="47"/>
      <c r="C11" s="47"/>
      <c r="D11" s="5" t="s">
        <v>18</v>
      </c>
      <c r="E11" s="2">
        <v>0</v>
      </c>
      <c r="F11" s="2">
        <v>0</v>
      </c>
      <c r="G11" s="2">
        <v>0</v>
      </c>
      <c r="H11" s="2" t="s">
        <v>17</v>
      </c>
      <c r="I11" s="8"/>
      <c r="J11" s="4" t="s">
        <v>17</v>
      </c>
    </row>
    <row r="12" spans="1:10" ht="25" customHeight="1">
      <c r="A12" s="37" t="s">
        <v>19</v>
      </c>
      <c r="B12" s="47" t="s">
        <v>20</v>
      </c>
      <c r="C12" s="47"/>
      <c r="D12" s="47"/>
      <c r="E12" s="47"/>
      <c r="F12" s="47" t="s">
        <v>21</v>
      </c>
      <c r="G12" s="47"/>
      <c r="H12" s="47"/>
      <c r="I12" s="47"/>
      <c r="J12" s="47"/>
    </row>
    <row r="13" spans="1:10" ht="75" customHeight="1">
      <c r="A13" s="37"/>
      <c r="B13" s="47" t="s">
        <v>53</v>
      </c>
      <c r="C13" s="47"/>
      <c r="D13" s="47"/>
      <c r="E13" s="47"/>
      <c r="F13" s="47" t="s">
        <v>52</v>
      </c>
      <c r="G13" s="47"/>
      <c r="H13" s="47"/>
      <c r="I13" s="47"/>
      <c r="J13" s="47"/>
    </row>
    <row r="14" spans="1:10" ht="25" customHeight="1" thickBot="1">
      <c r="A14" s="37" t="s">
        <v>22</v>
      </c>
      <c r="B14" s="4" t="s">
        <v>23</v>
      </c>
      <c r="C14" s="2" t="s">
        <v>24</v>
      </c>
      <c r="D14" s="21" t="s">
        <v>25</v>
      </c>
      <c r="E14" s="2" t="s">
        <v>26</v>
      </c>
      <c r="F14" s="48" t="s">
        <v>27</v>
      </c>
      <c r="G14" s="49"/>
      <c r="H14" s="4" t="s">
        <v>28</v>
      </c>
      <c r="I14" s="4" t="s">
        <v>15</v>
      </c>
      <c r="J14" s="4" t="s">
        <v>29</v>
      </c>
    </row>
    <row r="15" spans="1:10" s="19" customFormat="1" ht="219" customHeight="1" thickBot="1">
      <c r="A15" s="37"/>
      <c r="B15" s="38" t="s">
        <v>30</v>
      </c>
      <c r="C15" s="15" t="s">
        <v>31</v>
      </c>
      <c r="D15" s="18" t="s">
        <v>55</v>
      </c>
      <c r="E15" s="17" t="s">
        <v>54</v>
      </c>
      <c r="F15" s="50" t="s">
        <v>56</v>
      </c>
      <c r="G15" s="51"/>
      <c r="H15" s="18">
        <v>2</v>
      </c>
      <c r="I15" s="16">
        <v>0</v>
      </c>
      <c r="J15" s="18" t="s">
        <v>59</v>
      </c>
    </row>
    <row r="16" spans="1:10" ht="25" customHeight="1" thickBot="1">
      <c r="A16" s="37"/>
      <c r="B16" s="38"/>
      <c r="C16" s="11" t="s">
        <v>58</v>
      </c>
      <c r="D16" s="21" t="s">
        <v>57</v>
      </c>
      <c r="E16" s="14">
        <v>1</v>
      </c>
      <c r="F16" s="39">
        <v>1</v>
      </c>
      <c r="G16" s="44"/>
      <c r="H16" s="12">
        <v>16</v>
      </c>
      <c r="I16" s="13">
        <v>16</v>
      </c>
      <c r="J16" s="10"/>
    </row>
    <row r="17" spans="1:10" ht="30.5" thickBot="1">
      <c r="A17" s="37"/>
      <c r="B17" s="38"/>
      <c r="C17" s="2" t="s">
        <v>32</v>
      </c>
      <c r="D17" s="28" t="s">
        <v>66</v>
      </c>
      <c r="E17" s="29" t="s">
        <v>67</v>
      </c>
      <c r="F17" s="42" t="s">
        <v>68</v>
      </c>
      <c r="G17" s="43"/>
      <c r="H17" s="28">
        <v>2</v>
      </c>
      <c r="I17" s="30">
        <v>0</v>
      </c>
      <c r="J17" s="31" t="s">
        <v>69</v>
      </c>
    </row>
    <row r="18" spans="1:10" ht="25" customHeight="1" thickBot="1">
      <c r="A18" s="37"/>
      <c r="B18" s="38"/>
      <c r="C18" s="40" t="s">
        <v>33</v>
      </c>
      <c r="D18" s="22" t="s">
        <v>62</v>
      </c>
      <c r="E18" s="14" t="s">
        <v>63</v>
      </c>
      <c r="F18" s="39" t="s">
        <v>64</v>
      </c>
      <c r="G18" s="33"/>
      <c r="H18" s="12">
        <v>15</v>
      </c>
      <c r="I18" s="27">
        <v>15</v>
      </c>
      <c r="J18" s="21"/>
    </row>
    <row r="19" spans="1:10" ht="25" customHeight="1" thickBot="1">
      <c r="A19" s="37"/>
      <c r="B19" s="38"/>
      <c r="C19" s="41"/>
      <c r="D19" s="21" t="s">
        <v>43</v>
      </c>
      <c r="E19" s="13" t="s">
        <v>44</v>
      </c>
      <c r="F19" s="39">
        <v>0</v>
      </c>
      <c r="G19" s="44"/>
      <c r="H19" s="12">
        <v>15</v>
      </c>
      <c r="I19" s="27">
        <v>15</v>
      </c>
      <c r="J19" s="21"/>
    </row>
    <row r="20" spans="1:10" ht="25" customHeight="1" thickBot="1">
      <c r="A20" s="37"/>
      <c r="B20" s="38" t="s">
        <v>34</v>
      </c>
      <c r="C20" s="6" t="s">
        <v>35</v>
      </c>
      <c r="D20" s="26" t="s">
        <v>65</v>
      </c>
      <c r="E20" s="26" t="s">
        <v>65</v>
      </c>
      <c r="F20" s="45" t="s">
        <v>65</v>
      </c>
      <c r="G20" s="46"/>
      <c r="H20" s="12"/>
      <c r="I20" s="13"/>
      <c r="J20" s="21"/>
    </row>
    <row r="21" spans="1:10" ht="30.5" thickBot="1">
      <c r="A21" s="37"/>
      <c r="B21" s="38"/>
      <c r="C21" s="9" t="s">
        <v>36</v>
      </c>
      <c r="D21" s="21" t="s">
        <v>45</v>
      </c>
      <c r="E21" s="14">
        <v>1</v>
      </c>
      <c r="F21" s="39">
        <v>1</v>
      </c>
      <c r="G21" s="33"/>
      <c r="H21" s="12">
        <v>15</v>
      </c>
      <c r="I21" s="27">
        <v>15</v>
      </c>
      <c r="J21" s="25"/>
    </row>
    <row r="22" spans="1:10" ht="25" customHeight="1" thickBot="1">
      <c r="A22" s="37"/>
      <c r="B22" s="38"/>
      <c r="C22" s="6" t="s">
        <v>46</v>
      </c>
      <c r="D22" s="26" t="s">
        <v>65</v>
      </c>
      <c r="E22" s="26" t="s">
        <v>65</v>
      </c>
      <c r="F22" s="45" t="s">
        <v>65</v>
      </c>
      <c r="G22" s="46"/>
      <c r="H22" s="12"/>
      <c r="I22" s="27"/>
      <c r="J22" s="25"/>
    </row>
    <row r="23" spans="1:10" ht="30.5" thickBot="1">
      <c r="A23" s="37"/>
      <c r="B23" s="38"/>
      <c r="C23" s="6" t="s">
        <v>37</v>
      </c>
      <c r="D23" s="21" t="s">
        <v>47</v>
      </c>
      <c r="E23" s="14">
        <v>1</v>
      </c>
      <c r="F23" s="39">
        <v>1</v>
      </c>
      <c r="G23" s="33"/>
      <c r="H23" s="12">
        <v>15</v>
      </c>
      <c r="I23" s="27">
        <v>15</v>
      </c>
      <c r="J23" s="25"/>
    </row>
    <row r="24" spans="1:10" ht="34" customHeight="1" thickBot="1">
      <c r="A24" s="37"/>
      <c r="B24" s="6" t="s">
        <v>38</v>
      </c>
      <c r="C24" s="6" t="s">
        <v>39</v>
      </c>
      <c r="D24" s="21" t="s">
        <v>48</v>
      </c>
      <c r="E24" s="13" t="s">
        <v>49</v>
      </c>
      <c r="F24" s="32">
        <v>0.91300000000000003</v>
      </c>
      <c r="G24" s="33"/>
      <c r="H24" s="12">
        <v>10</v>
      </c>
      <c r="I24" s="27">
        <v>10</v>
      </c>
      <c r="J24" s="21"/>
    </row>
    <row r="25" spans="1:10" ht="20.25" customHeight="1" thickBot="1">
      <c r="A25" s="34" t="s">
        <v>40</v>
      </c>
      <c r="B25" s="34"/>
      <c r="C25" s="34"/>
      <c r="D25" s="34"/>
      <c r="E25" s="34"/>
      <c r="F25" s="34"/>
      <c r="G25" s="34"/>
      <c r="H25" s="7">
        <f>SUM(H15:H24)+10</f>
        <v>100</v>
      </c>
      <c r="I25" s="7">
        <f>SUM(I15:I24)+J8</f>
        <v>86</v>
      </c>
      <c r="J25" s="2"/>
    </row>
    <row r="26" spans="1:10" ht="161.15" customHeight="1">
      <c r="A26" s="35" t="s">
        <v>41</v>
      </c>
      <c r="B26" s="36"/>
      <c r="C26" s="36"/>
      <c r="D26" s="36"/>
      <c r="E26" s="36"/>
      <c r="F26" s="36"/>
      <c r="G26" s="36"/>
      <c r="H26" s="36"/>
      <c r="I26" s="36"/>
      <c r="J26" s="36"/>
    </row>
  </sheetData>
  <mergeCells count="33">
    <mergeCell ref="H6:J6"/>
    <mergeCell ref="B12:E12"/>
    <mergeCell ref="F12:J12"/>
    <mergeCell ref="A7:C11"/>
    <mergeCell ref="A2:J2"/>
    <mergeCell ref="A3:J3"/>
    <mergeCell ref="A4:C4"/>
    <mergeCell ref="D4:J4"/>
    <mergeCell ref="A5:C5"/>
    <mergeCell ref="D5:E5"/>
    <mergeCell ref="H5:J5"/>
    <mergeCell ref="F14:G14"/>
    <mergeCell ref="F15:G15"/>
    <mergeCell ref="F16:G16"/>
    <mergeCell ref="F23:G23"/>
    <mergeCell ref="A6:C6"/>
    <mergeCell ref="D6:E6"/>
    <mergeCell ref="F24:G24"/>
    <mergeCell ref="A25:G25"/>
    <mergeCell ref="A26:J26"/>
    <mergeCell ref="A12:A13"/>
    <mergeCell ref="A14:A24"/>
    <mergeCell ref="B15:B19"/>
    <mergeCell ref="B20:B23"/>
    <mergeCell ref="F18:G18"/>
    <mergeCell ref="C18:C19"/>
    <mergeCell ref="F21:G21"/>
    <mergeCell ref="F17:G17"/>
    <mergeCell ref="F19:G19"/>
    <mergeCell ref="F20:G20"/>
    <mergeCell ref="F22:G22"/>
    <mergeCell ref="B13:E13"/>
    <mergeCell ref="F13:J13"/>
  </mergeCells>
  <phoneticPr fontId="10" type="noConversion"/>
  <pageMargins left="0.70866141732283505" right="0.511811023622047" top="0.55118110236220497" bottom="0.55118110236220497" header="0.31496062992126" footer="0.31496062992126"/>
  <pageSetup paperSize="9" scale="7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Elaine</cp:lastModifiedBy>
  <cp:lastPrinted>2020-04-23T18:17:00Z</cp:lastPrinted>
  <dcterms:created xsi:type="dcterms:W3CDTF">2015-06-06T10:17:00Z</dcterms:created>
  <dcterms:modified xsi:type="dcterms:W3CDTF">2022-06-06T08:13:51Z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ies>
</file>