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ks\Desktop\北京市卫健委\自评\北京急救中心\修改后\完成\"/>
    </mc:Choice>
  </mc:AlternateContent>
  <xr:revisionPtr revIDLastSave="0" documentId="13_ncr:1_{83373EEA-46C8-48F7-94EF-2047F491DD21}"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Sheet1!$A$1:$J$26</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8" i="1" l="1"/>
  <c r="J8" i="1"/>
  <c r="I25" i="1"/>
  <c r="I9" i="1"/>
</calcChain>
</file>

<file path=xl/sharedStrings.xml><?xml version="1.0" encoding="utf-8"?>
<sst xmlns="http://schemas.openxmlformats.org/spreadsheetml/2006/main" count="83" uniqueCount="74">
  <si>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</si>
  <si>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</si>
  <si>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</si>
  <si>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</si>
  <si>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</si>
  <si>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</si>
  <si>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</si>
  <si>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北京急救中心</t>
  </si>
  <si>
    <t>项目负责人</t>
  </si>
  <si>
    <t>陈志</t>
  </si>
  <si>
    <t>联系电话</t>
  </si>
  <si>
    <t>010-66098041</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</si>
  <si>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</si>
  <si>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</si>
  <si>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</si>
  <si>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</si>
  <si>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</si>
  <si>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</si>
  <si>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</si>
  <si>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</si>
  <si>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</si>
  <si>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</si>
  <si>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</si>
  <si>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</si>
  <si>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</si>
  <si>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</si>
  <si>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</si>
  <si>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        为全面做好北京2022年冬奥会和冬残奥会（以下简称冬奥会）医疗卫生保障工作，落实绿色、共享、开放、廉洁办奥理念，科学有序地开展各项医疗卫生保障工作，统一医疗卫生保障标准，遵循“双进入”原则和“三个统筹”要求，以实现在冬奥会期间高质量的医疗服务的申奥承诺，确保高效、快速、规范、安全地开展场馆医疗救援救治转运及疾病防控工作，使参与冬奥会医疗卫生保障工作的每一位工作人员全面的了解医疗业务领域各项工作，顺利完成冬奥会医疗急救保障任务。</t>
  </si>
  <si>
    <t xml:space="preserve">        自2021年7月15日至12月31日，共培训二十三期，共有来自北京市74家医疗机构的2531人及河北云顶医疗保障团队的40人参加培训。培训课程内容包括心肺复苏个人技能、团队复苏配合、气道管理、创伤的四项技能等。为最大限度提高学员参与动手操作能力，采取分班培训练习，增加带教师资力量，每个小班至少安排1名骨干讲师，师生配比1：6-8，提高了培训效率。培训过程中，带教老师讲解耐心、细致，学员们练习积极主动，学习热情高涨。其中心肺复苏技能练习采用智能反馈系统，对学员练习前、后进行综合评分，整体评分提高＞30%。创伤四项技能明显提高，在综合案例练习中，增强了团队配合及流程的梳理，强调了及时汇报的重要性。培训中为严格落实疫情常态化防控工作，压实“四方责任”，采取小班教学，确保每间会议室小于50人。每名学员严格落实健康码、行程码扫码查验及测温工作，要求讲师、学员全程佩戴口罩，提供消毒纸巾及免洗手消，保持手卫生。课程综合评价，学员总体满意率98.25%。</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</si>
  <si>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</si>
  <si>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</si>
  <si>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</si>
  <si>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</si>
  <si>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</si>
  <si>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</si>
  <si>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</si>
  <si>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</si>
  <si>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</si>
  <si>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</si>
  <si>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培训人数</t>
  </si>
  <si>
    <t>约2500人</t>
  </si>
  <si>
    <t>2531人</t>
  </si>
  <si>
    <t>质量指标</t>
  </si>
  <si>
    <t>基础班首次和补考成绩通过率</t>
  </si>
  <si>
    <t>大于等于99%</t>
  </si>
  <si>
    <t xml:space="preserve">基础班理论测试85分以上比例为99.27%。                           </t>
  </si>
  <si>
    <t>加强班（医疗站、FOP)首次和补考成绩通过率</t>
  </si>
  <si>
    <t>加强班培训理论测试和团队技能考核通过率为100%</t>
  </si>
  <si>
    <t>时效指标</t>
  </si>
  <si>
    <t>项目完成时间</t>
  </si>
  <si>
    <r>
      <t>分析原因：</t>
    </r>
    <r>
      <rPr>
        <sz val="10"/>
        <color rgb="FF000000"/>
        <rFont val="宋体"/>
        <family val="3"/>
        <charset val="134"/>
      </rPr>
      <t xml:space="preserve">完成时效受疫情影响，多次暂停培训计划，使培训周期延长，项目完成推迟1个月。  </t>
    </r>
    <r>
      <rPr>
        <b/>
        <sz val="10"/>
        <color rgb="FF000000"/>
        <rFont val="宋体"/>
        <family val="3"/>
        <charset val="134"/>
      </rPr>
      <t>改进措施：</t>
    </r>
    <r>
      <rPr>
        <sz val="10"/>
        <color rgb="FF000000"/>
        <rFont val="宋体"/>
        <family val="3"/>
        <charset val="134"/>
      </rPr>
      <t>增加每期培训班次或利用周末增加培训批次。</t>
    </r>
  </si>
  <si>
    <t>成本指标</t>
  </si>
  <si>
    <t>预算控制数</t>
  </si>
  <si>
    <t>317.64万元</t>
  </si>
  <si>
    <t>294.960486万元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</si>
  <si>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</si>
  <si>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</si>
  <si>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</si>
  <si>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</si>
  <si>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完成项目要求，提高社会形象</t>
  </si>
  <si>
    <t>无不良事件出现，无舆情事件出现</t>
  </si>
  <si>
    <t>社会效益指标设置较为宏观，具体效益呈现不充分</t>
  </si>
  <si>
    <t>生态效益
指标</t>
  </si>
  <si>
    <t>可持续影响指标</t>
  </si>
  <si>
    <t>对今后的重要赛事、大型活动医疗保障积累经验，产生持续影响</t>
  </si>
  <si>
    <t>培训一批技术可靠的大型活动医疗保障院前急救人才</t>
  </si>
  <si>
    <t>呈现不充分</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</si>
  <si>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</si>
  <si>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</si>
  <si>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服务对象对培训满意度调查</t>
  </si>
  <si>
    <t>满意度支撑资料不充分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</si>
  <si>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</si>
  <si>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</si>
  <si>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冬奥会和冬残奥会医疗应急保障培训项目（下达）</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</si>
</sst>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indexed="11"/>
      <name val="Arial"/>
      <family val="2"/>
    </font>
    <font>
      <sz val="12"/>
      <name val="宋体"/>
      <family val="3"/>
      <charset val="134"/>
    </font>
    <font>
      <sz val="10"/>
      <color rgb="FF000000"/>
      <name val="宋体"/>
      <family val="3"/>
      <charset val="134"/>
    </font>
    <font>
      <sz val="10"/>
      <name val="宋体"/>
      <family val="3"/>
      <charset val="134"/>
    </font>
    <font>
      <sz val="12"/>
      <color theme="1"/>
      <name val="宋体"/>
      <family val="3"/>
      <charset val="134"/>
    </font>
    <font>
      <sz val="10"/>
      <color rgb="FF000000"/>
      <name val="宋体"/>
      <family val="3"/>
      <charset val="134"/>
    </font>
    <font>
      <b/>
      <sz val="12"/>
      <color rgb="FF000000"/>
      <name val="宋体"/>
      <family val="3"/>
      <charset val="134"/>
    </font>
    <font>
      <b/>
      <sz val="10"/>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s>
  <borders count="10">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medium">
        <color auto="1"/>
      </left>
      <right style="medium">
        <color auto="1"/>
      </right>
      <top/>
      <bottom style="medium">
        <color auto="1"/>
      </bottom>
      <diagonal/>
    </border>
  </borders>
  <cellStyleXfs count="3">
    <xf numFmtId="0" fontId="0" fillId="0" borderId="0"/>
    <xf numFmtId="9" fontId="15" fillId="0" borderId="0" applyFont="0" applyFill="0" applyBorder="0" applyAlignment="0" applyProtection="0">
      <alignment vertical="center"/>
    </xf>
    <xf numFmtId="0" fontId="6" fillId="0" borderId="0"/>
  </cellStyleXfs>
  <cellXfs count="56">
    <xf numFmtId="0" fontId="0" fillId="0" borderId="0" xfId="0"/>
    <xf numFmtId="0" fontId="0" fillId="2" borderId="0" xfId="0" applyFill="1"/>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4" borderId="1" xfId="0" applyFont="1" applyFill="1" applyBorder="1" applyAlignment="1">
      <alignment horizontal="center" vertical="center"/>
    </xf>
    <xf numFmtId="0" fontId="4" fillId="4" borderId="1" xfId="0" applyFont="1" applyFill="1" applyBorder="1" applyAlignment="1">
      <alignment horizontal="center" vertical="center"/>
    </xf>
    <xf numFmtId="0" fontId="9" fillId="0" borderId="1" xfId="0" applyFont="1" applyBorder="1" applyAlignment="1">
      <alignment horizontal="center" vertical="center" wrapText="1"/>
    </xf>
    <xf numFmtId="0" fontId="8" fillId="4" borderId="1" xfId="0" applyFont="1" applyFill="1" applyBorder="1" applyAlignment="1">
      <alignment horizontal="center" vertical="center"/>
    </xf>
    <xf numFmtId="9" fontId="8" fillId="4" borderId="1" xfId="0" applyNumberFormat="1" applyFont="1" applyFill="1" applyBorder="1" applyAlignment="1">
      <alignment horizontal="center" vertical="center"/>
    </xf>
    <xf numFmtId="0" fontId="8"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31" fontId="7" fillId="0" borderId="1" xfId="0" applyNumberFormat="1" applyFont="1" applyBorder="1" applyAlignment="1">
      <alignment horizontal="center" vertical="center" wrapText="1"/>
    </xf>
    <xf numFmtId="0" fontId="7" fillId="0" borderId="0" xfId="0" applyFont="1" applyAlignment="1">
      <alignment horizontal="center" vertical="center"/>
    </xf>
    <xf numFmtId="0" fontId="10" fillId="4" borderId="5" xfId="0" applyFont="1" applyFill="1" applyBorder="1" applyAlignment="1">
      <alignment horizontal="center" vertical="center"/>
    </xf>
    <xf numFmtId="0" fontId="7" fillId="0" borderId="0" xfId="0" applyFont="1" applyAlignment="1">
      <alignment horizontal="center" vertical="center" wrapText="1"/>
    </xf>
    <xf numFmtId="9" fontId="7" fillId="0" borderId="1" xfId="0" applyNumberFormat="1" applyFont="1" applyBorder="1" applyAlignment="1">
      <alignment horizontal="center" vertical="center"/>
    </xf>
    <xf numFmtId="0" fontId="11" fillId="0" borderId="1" xfId="0" applyFont="1" applyBorder="1" applyAlignment="1">
      <alignment horizontal="center" vertical="center"/>
    </xf>
    <xf numFmtId="10" fontId="4" fillId="0" borderId="1" xfId="1" applyNumberFormat="1" applyFont="1" applyBorder="1" applyAlignment="1">
      <alignment horizontal="center" vertical="center"/>
    </xf>
    <xf numFmtId="2" fontId="4" fillId="0" borderId="1" xfId="0" applyNumberFormat="1" applyFont="1" applyBorder="1" applyAlignment="1">
      <alignment horizontal="center" vertical="center" wrapText="1"/>
    </xf>
    <xf numFmtId="9" fontId="4" fillId="0" borderId="1" xfId="1" applyFont="1" applyBorder="1" applyAlignment="1">
      <alignment horizontal="center" vertical="center"/>
    </xf>
    <xf numFmtId="0" fontId="0" fillId="2" borderId="0" xfId="0" applyFill="1" applyAlignment="1">
      <alignment wrapText="1"/>
    </xf>
    <xf numFmtId="0" fontId="12" fillId="0" borderId="1" xfId="0" applyFont="1" applyBorder="1" applyAlignment="1">
      <alignment horizontal="left" vertical="center" wrapText="1"/>
    </xf>
    <xf numFmtId="0" fontId="7" fillId="0" borderId="1" xfId="0" applyFont="1" applyBorder="1" applyAlignment="1">
      <alignment horizontal="center" vertical="center"/>
    </xf>
    <xf numFmtId="176" fontId="11" fillId="0" borderId="1" xfId="0" applyNumberFormat="1" applyFont="1" applyBorder="1" applyAlignment="1">
      <alignment horizontal="center" vertical="center"/>
    </xf>
    <xf numFmtId="9" fontId="7" fillId="0" borderId="6" xfId="0" applyNumberFormat="1" applyFont="1" applyBorder="1" applyAlignment="1">
      <alignment horizontal="center" vertical="center"/>
    </xf>
    <xf numFmtId="0" fontId="7" fillId="0" borderId="7" xfId="0" applyFont="1" applyBorder="1" applyAlignment="1">
      <alignment horizontal="center" vertical="center"/>
    </xf>
    <xf numFmtId="10" fontId="7" fillId="0" borderId="3" xfId="0" applyNumberFormat="1" applyFont="1" applyBorder="1" applyAlignment="1">
      <alignment horizontal="center" vertical="center"/>
    </xf>
    <xf numFmtId="0" fontId="7" fillId="0" borderId="4" xfId="0" applyFont="1" applyBorder="1" applyAlignment="1">
      <alignment horizontal="center" vertical="center"/>
    </xf>
    <xf numFmtId="0" fontId="11"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4" fillId="0" borderId="1" xfId="0" applyFont="1" applyBorder="1" applyAlignment="1">
      <alignment horizontal="center" vertical="center" textRotation="255"/>
    </xf>
    <xf numFmtId="0" fontId="4" fillId="2" borderId="1" xfId="0" applyFont="1" applyFill="1" applyBorder="1" applyAlignment="1">
      <alignment horizontal="center" vertical="center" textRotation="255"/>
    </xf>
    <xf numFmtId="0" fontId="9"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6" fillId="4" borderId="5" xfId="0" applyFont="1" applyFill="1" applyBorder="1" applyAlignment="1">
      <alignment horizontal="center" vertical="center"/>
    </xf>
    <xf numFmtId="0" fontId="6" fillId="4" borderId="9" xfId="0" applyFont="1" applyFill="1" applyBorder="1" applyAlignment="1">
      <alignment horizontal="center" vertical="center"/>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31" fontId="7" fillId="0" borderId="3" xfId="0" applyNumberFormat="1" applyFont="1" applyBorder="1" applyAlignment="1">
      <alignment horizontal="center" vertical="center" wrapText="1"/>
    </xf>
    <xf numFmtId="31" fontId="7" fillId="0" borderId="4"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left" vertical="top" wrapText="1"/>
    </xf>
    <xf numFmtId="0" fontId="8" fillId="0" borderId="1" xfId="0" applyFont="1" applyBorder="1" applyAlignment="1">
      <alignment horizontal="left"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49" fontId="8" fillId="4" borderId="3" xfId="0" applyNumberFormat="1" applyFont="1" applyFill="1" applyBorder="1" applyAlignment="1">
      <alignment horizontal="center" vertical="center"/>
    </xf>
    <xf numFmtId="49" fontId="8" fillId="4" borderId="4" xfId="0" applyNumberFormat="1" applyFont="1" applyFill="1" applyBorder="1" applyAlignment="1">
      <alignment horizontal="center" vertical="center"/>
    </xf>
    <xf numFmtId="0" fontId="4" fillId="0" borderId="1" xfId="0" applyFont="1" applyBorder="1" applyAlignment="1">
      <alignment horizontal="center" vertical="center"/>
    </xf>
    <xf numFmtId="49" fontId="4" fillId="3" borderId="2" xfId="2" applyNumberFormat="1" applyFont="1" applyFill="1" applyBorder="1" applyAlignment="1">
      <alignment horizontal="center" vertical="center" wrapText="1"/>
    </xf>
    <xf numFmtId="49" fontId="5" fillId="3" borderId="2" xfId="2"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6"/>
  <sheetViews>
    <sheetView tabSelected="1" view="pageBreakPreview" topLeftCell="A16" zoomScaleNormal="100" workbookViewId="0">
      <selection activeCell="D4" sqref="D4:J4"/>
    </sheetView>
  </sheetViews>
  <sheetFormatPr defaultColWidth="9" defaultRowHeight="14" x14ac:dyDescent="0.3"/>
  <cols>
    <col min="1" max="1" width="5.33203125" customWidth="1"/>
    <col min="2" max="2" width="7.75" customWidth="1"/>
    <col min="3" max="3" width="12.25" customWidth="1"/>
    <col min="4" max="4" width="18.58203125" customWidth="1"/>
    <col min="5" max="5" width="19.5" customWidth="1"/>
    <col min="6" max="6" width="13.33203125" customWidth="1"/>
    <col min="7" max="7" width="13" customWidth="1"/>
    <col min="8" max="8" width="12.5" customWidth="1"/>
    <col min="9" max="9" width="15.5" customWidth="1"/>
    <col min="10" max="10" width="23.6640625" customWidth="1"/>
  </cols>
  <sheetData>
    <row r="1" spans="1:11" ht="27" customHeight="1" x14ac:dyDescent="0.35">
      <c r="A1" s="2" t="s">
        <v>0</v>
      </c>
    </row>
    <row r="2" spans="1:11" ht="34" customHeight="1" x14ac:dyDescent="0.3">
      <c r="A2" s="54" t="s">
        <v>1</v>
      </c>
      <c r="B2" s="54"/>
      <c r="C2" s="54"/>
      <c r="D2" s="54"/>
      <c r="E2" s="54"/>
      <c r="F2" s="54"/>
      <c r="G2" s="54"/>
      <c r="H2" s="54"/>
      <c r="I2" s="54"/>
      <c r="J2" s="54"/>
    </row>
    <row r="3" spans="1:11" ht="18.75" customHeight="1" x14ac:dyDescent="0.3">
      <c r="A3" s="55" t="s">
        <v>2</v>
      </c>
      <c r="B3" s="55"/>
      <c r="C3" s="55"/>
      <c r="D3" s="55"/>
      <c r="E3" s="55"/>
      <c r="F3" s="55"/>
      <c r="G3" s="55"/>
      <c r="H3" s="55"/>
      <c r="I3" s="55"/>
      <c r="J3" s="55"/>
    </row>
    <row r="4" spans="1:11" ht="20" customHeight="1" x14ac:dyDescent="0.3">
      <c r="A4" s="50" t="s">
        <v>3</v>
      </c>
      <c r="B4" s="50"/>
      <c r="C4" s="50"/>
      <c r="D4" s="50" t="s">
        <v>73</v>
      </c>
      <c r="E4" s="50"/>
      <c r="F4" s="50"/>
      <c r="G4" s="50"/>
      <c r="H4" s="50"/>
      <c r="I4" s="50"/>
      <c r="J4" s="50"/>
    </row>
    <row r="5" spans="1:11" ht="20" customHeight="1" x14ac:dyDescent="0.3">
      <c r="A5" s="50" t="s">
        <v>4</v>
      </c>
      <c r="B5" s="50"/>
      <c r="C5" s="50"/>
      <c r="D5" s="50" t="s">
        <v>5</v>
      </c>
      <c r="E5" s="50"/>
      <c r="F5" s="3"/>
      <c r="G5" s="3" t="s">
        <v>6</v>
      </c>
      <c r="H5" s="53" t="s">
        <v>7</v>
      </c>
      <c r="I5" s="53"/>
      <c r="J5" s="53"/>
    </row>
    <row r="6" spans="1:11" ht="20" customHeight="1" x14ac:dyDescent="0.3">
      <c r="A6" s="50" t="s">
        <v>8</v>
      </c>
      <c r="B6" s="50"/>
      <c r="C6" s="50"/>
      <c r="D6" s="51" t="s">
        <v>9</v>
      </c>
      <c r="E6" s="52"/>
      <c r="F6" s="3"/>
      <c r="G6" s="3" t="s">
        <v>10</v>
      </c>
      <c r="H6" s="53" t="s">
        <v>11</v>
      </c>
      <c r="I6" s="53"/>
      <c r="J6" s="53"/>
    </row>
    <row r="7" spans="1:11" ht="30" x14ac:dyDescent="0.3">
      <c r="A7" s="53" t="s">
        <v>12</v>
      </c>
      <c r="B7" s="53"/>
      <c r="C7" s="53"/>
      <c r="D7" s="3"/>
      <c r="E7" s="4" t="s">
        <v>13</v>
      </c>
      <c r="F7" s="4" t="s">
        <v>14</v>
      </c>
      <c r="G7" s="4" t="s">
        <v>15</v>
      </c>
      <c r="H7" s="4" t="s">
        <v>16</v>
      </c>
      <c r="I7" s="4" t="s">
        <v>17</v>
      </c>
      <c r="J7" s="3" t="s">
        <v>18</v>
      </c>
    </row>
    <row r="8" spans="1:11" ht="20" customHeight="1" x14ac:dyDescent="0.3">
      <c r="A8" s="53"/>
      <c r="B8" s="53"/>
      <c r="C8" s="53"/>
      <c r="D8" s="3" t="s">
        <v>19</v>
      </c>
      <c r="E8" s="5">
        <v>317.64</v>
      </c>
      <c r="F8" s="6">
        <v>317.64</v>
      </c>
      <c r="G8" s="3">
        <v>294.960486</v>
      </c>
      <c r="H8" s="3">
        <v>10</v>
      </c>
      <c r="I8" s="18">
        <f>G8/F8</f>
        <v>0.92859994333207407</v>
      </c>
      <c r="J8" s="19">
        <f>10*I8</f>
        <v>9.2859994333207414</v>
      </c>
    </row>
    <row r="9" spans="1:11" ht="45" x14ac:dyDescent="0.3">
      <c r="A9" s="53"/>
      <c r="B9" s="53"/>
      <c r="C9" s="53"/>
      <c r="D9" s="4" t="s">
        <v>20</v>
      </c>
      <c r="E9" s="5">
        <v>317.64</v>
      </c>
      <c r="F9" s="6">
        <v>317.64</v>
      </c>
      <c r="G9" s="3">
        <v>294.960486</v>
      </c>
      <c r="H9" s="3" t="s">
        <v>21</v>
      </c>
      <c r="I9" s="18">
        <f>G9/F9</f>
        <v>0.92859994333207407</v>
      </c>
      <c r="J9" s="4" t="s">
        <v>21</v>
      </c>
    </row>
    <row r="10" spans="1:11" ht="25" customHeight="1" x14ac:dyDescent="0.3">
      <c r="A10" s="53"/>
      <c r="B10" s="53"/>
      <c r="C10" s="53"/>
      <c r="D10" s="3" t="s">
        <v>22</v>
      </c>
      <c r="E10" s="3"/>
      <c r="F10" s="3"/>
      <c r="G10" s="3"/>
      <c r="H10" s="3"/>
      <c r="I10" s="20"/>
      <c r="J10" s="4"/>
    </row>
    <row r="11" spans="1:11" ht="19" customHeight="1" x14ac:dyDescent="0.3">
      <c r="A11" s="53"/>
      <c r="B11" s="53"/>
      <c r="C11" s="53"/>
      <c r="D11" s="3" t="s">
        <v>23</v>
      </c>
      <c r="E11" s="3"/>
      <c r="F11" s="3"/>
      <c r="G11" s="3"/>
      <c r="H11" s="3"/>
      <c r="I11" s="20"/>
      <c r="J11" s="4"/>
    </row>
    <row r="12" spans="1:11" ht="26" customHeight="1" x14ac:dyDescent="0.3">
      <c r="A12" s="32" t="s">
        <v>24</v>
      </c>
      <c r="B12" s="53" t="s">
        <v>25</v>
      </c>
      <c r="C12" s="53"/>
      <c r="D12" s="53"/>
      <c r="E12" s="53"/>
      <c r="F12" s="53" t="s">
        <v>26</v>
      </c>
      <c r="G12" s="53"/>
      <c r="H12" s="53"/>
      <c r="I12" s="53"/>
      <c r="J12" s="53"/>
    </row>
    <row r="13" spans="1:11" ht="154" customHeight="1" x14ac:dyDescent="0.3">
      <c r="A13" s="32"/>
      <c r="B13" s="44" t="s">
        <v>27</v>
      </c>
      <c r="C13" s="44"/>
      <c r="D13" s="44"/>
      <c r="E13" s="44"/>
      <c r="F13" s="45" t="s">
        <v>28</v>
      </c>
      <c r="G13" s="45"/>
      <c r="H13" s="45"/>
      <c r="I13" s="45"/>
      <c r="J13" s="45"/>
    </row>
    <row r="14" spans="1:11" ht="30" x14ac:dyDescent="0.3">
      <c r="A14" s="32" t="s">
        <v>29</v>
      </c>
      <c r="B14" s="4" t="s">
        <v>30</v>
      </c>
      <c r="C14" s="3" t="s">
        <v>31</v>
      </c>
      <c r="D14" s="3" t="s">
        <v>32</v>
      </c>
      <c r="E14" s="3" t="s">
        <v>33</v>
      </c>
      <c r="F14" s="46" t="s">
        <v>34</v>
      </c>
      <c r="G14" s="47"/>
      <c r="H14" s="4" t="s">
        <v>35</v>
      </c>
      <c r="I14" s="4" t="s">
        <v>18</v>
      </c>
      <c r="J14" s="4" t="s">
        <v>36</v>
      </c>
    </row>
    <row r="15" spans="1:11" ht="24" customHeight="1" thickBot="1" x14ac:dyDescent="0.35">
      <c r="A15" s="32"/>
      <c r="B15" s="34" t="s">
        <v>37</v>
      </c>
      <c r="C15" s="3" t="s">
        <v>38</v>
      </c>
      <c r="D15" s="8" t="s">
        <v>39</v>
      </c>
      <c r="E15" s="9" t="s">
        <v>40</v>
      </c>
      <c r="F15" s="48" t="s">
        <v>41</v>
      </c>
      <c r="G15" s="49"/>
      <c r="H15" s="10">
        <v>15</v>
      </c>
      <c r="I15" s="10">
        <v>15</v>
      </c>
      <c r="J15" s="5"/>
    </row>
    <row r="16" spans="1:11" s="1" customFormat="1" ht="26.5" thickBot="1" x14ac:dyDescent="0.35">
      <c r="A16" s="33"/>
      <c r="B16" s="35"/>
      <c r="C16" s="36" t="s">
        <v>42</v>
      </c>
      <c r="D16" s="10" t="s">
        <v>43</v>
      </c>
      <c r="E16" s="10" t="s">
        <v>44</v>
      </c>
      <c r="F16" s="38" t="s">
        <v>45</v>
      </c>
      <c r="G16" s="39"/>
      <c r="H16" s="10">
        <v>10</v>
      </c>
      <c r="I16" s="10">
        <v>10</v>
      </c>
      <c r="J16" s="5"/>
      <c r="K16" s="21"/>
    </row>
    <row r="17" spans="1:11" s="1" customFormat="1" ht="26.5" thickBot="1" x14ac:dyDescent="0.35">
      <c r="A17" s="33"/>
      <c r="B17" s="35"/>
      <c r="C17" s="37"/>
      <c r="D17" s="10" t="s">
        <v>46</v>
      </c>
      <c r="E17" s="10" t="s">
        <v>44</v>
      </c>
      <c r="F17" s="38" t="s">
        <v>47</v>
      </c>
      <c r="G17" s="39"/>
      <c r="H17" s="10">
        <v>10</v>
      </c>
      <c r="I17" s="10">
        <v>10</v>
      </c>
      <c r="J17" s="5"/>
      <c r="K17" s="21"/>
    </row>
    <row r="18" spans="1:11" ht="78.5" thickBot="1" x14ac:dyDescent="0.35">
      <c r="A18" s="32"/>
      <c r="B18" s="34"/>
      <c r="C18" s="3" t="s">
        <v>48</v>
      </c>
      <c r="D18" s="11" t="s">
        <v>49</v>
      </c>
      <c r="E18" s="12">
        <v>44530</v>
      </c>
      <c r="F18" s="40">
        <v>44561</v>
      </c>
      <c r="G18" s="41"/>
      <c r="H18" s="11">
        <v>10</v>
      </c>
      <c r="I18" s="11">
        <v>8</v>
      </c>
      <c r="J18" s="22" t="s">
        <v>50</v>
      </c>
    </row>
    <row r="19" spans="1:11" ht="24" customHeight="1" x14ac:dyDescent="0.3">
      <c r="A19" s="32"/>
      <c r="B19" s="34"/>
      <c r="C19" s="3" t="s">
        <v>51</v>
      </c>
      <c r="D19" s="13" t="s">
        <v>52</v>
      </c>
      <c r="E19" s="14" t="s">
        <v>53</v>
      </c>
      <c r="F19" s="42" t="s">
        <v>54</v>
      </c>
      <c r="G19" s="43"/>
      <c r="H19" s="11">
        <v>5</v>
      </c>
      <c r="I19" s="11">
        <v>5</v>
      </c>
      <c r="J19" s="3"/>
    </row>
    <row r="20" spans="1:11" ht="30" x14ac:dyDescent="0.3">
      <c r="A20" s="32"/>
      <c r="B20" s="34" t="s">
        <v>55</v>
      </c>
      <c r="C20" s="7" t="s">
        <v>56</v>
      </c>
      <c r="D20" s="11" t="s">
        <v>57</v>
      </c>
      <c r="E20" s="12" t="s">
        <v>57</v>
      </c>
      <c r="F20" s="25" t="s">
        <v>57</v>
      </c>
      <c r="G20" s="26"/>
      <c r="H20" s="11"/>
      <c r="I20" s="23"/>
      <c r="J20" s="3"/>
    </row>
    <row r="21" spans="1:11" ht="30" x14ac:dyDescent="0.3">
      <c r="A21" s="32"/>
      <c r="B21" s="34"/>
      <c r="C21" s="7" t="s">
        <v>58</v>
      </c>
      <c r="D21" s="11" t="s">
        <v>59</v>
      </c>
      <c r="E21" s="12" t="s">
        <v>60</v>
      </c>
      <c r="F21" s="25" t="s">
        <v>60</v>
      </c>
      <c r="G21" s="26"/>
      <c r="H21" s="11">
        <v>15</v>
      </c>
      <c r="I21" s="23">
        <v>14</v>
      </c>
      <c r="J21" s="11" t="s">
        <v>61</v>
      </c>
    </row>
    <row r="22" spans="1:11" ht="51" customHeight="1" x14ac:dyDescent="0.3">
      <c r="A22" s="32"/>
      <c r="B22" s="34"/>
      <c r="C22" s="7" t="s">
        <v>62</v>
      </c>
      <c r="D22" s="11" t="s">
        <v>57</v>
      </c>
      <c r="E22" s="12" t="s">
        <v>57</v>
      </c>
      <c r="F22" s="25" t="s">
        <v>57</v>
      </c>
      <c r="G22" s="26"/>
      <c r="H22" s="11"/>
      <c r="I22" s="23"/>
      <c r="J22" s="3"/>
    </row>
    <row r="23" spans="1:11" ht="56" customHeight="1" x14ac:dyDescent="0.3">
      <c r="A23" s="32"/>
      <c r="B23" s="34"/>
      <c r="C23" s="7" t="s">
        <v>63</v>
      </c>
      <c r="D23" s="11" t="s">
        <v>64</v>
      </c>
      <c r="E23" s="12" t="s">
        <v>65</v>
      </c>
      <c r="F23" s="25">
        <v>1</v>
      </c>
      <c r="G23" s="26"/>
      <c r="H23" s="11">
        <v>15</v>
      </c>
      <c r="I23" s="23">
        <v>14</v>
      </c>
      <c r="J23" s="23" t="s">
        <v>66</v>
      </c>
    </row>
    <row r="24" spans="1:11" ht="60" x14ac:dyDescent="0.3">
      <c r="A24" s="32"/>
      <c r="B24" s="7" t="s">
        <v>67</v>
      </c>
      <c r="C24" s="7" t="s">
        <v>68</v>
      </c>
      <c r="D24" s="15" t="s">
        <v>69</v>
      </c>
      <c r="E24" s="16">
        <v>0.95</v>
      </c>
      <c r="F24" s="27">
        <v>0.98250000000000004</v>
      </c>
      <c r="G24" s="28"/>
      <c r="H24" s="11">
        <v>10</v>
      </c>
      <c r="I24" s="23">
        <v>9</v>
      </c>
      <c r="J24" s="11" t="s">
        <v>70</v>
      </c>
    </row>
    <row r="25" spans="1:11" ht="27" customHeight="1" x14ac:dyDescent="0.3">
      <c r="A25" s="29" t="s">
        <v>71</v>
      </c>
      <c r="B25" s="29"/>
      <c r="C25" s="29"/>
      <c r="D25" s="29"/>
      <c r="E25" s="29"/>
      <c r="F25" s="29"/>
      <c r="G25" s="29"/>
      <c r="H25" s="17">
        <v>100</v>
      </c>
      <c r="I25" s="24">
        <f>SUM(I15:I24)+J8</f>
        <v>94.28599943332074</v>
      </c>
      <c r="J25" s="3"/>
    </row>
    <row r="26" spans="1:11" ht="161" customHeight="1" x14ac:dyDescent="0.3">
      <c r="A26" s="30" t="s">
        <v>72</v>
      </c>
      <c r="B26" s="31"/>
      <c r="C26" s="31"/>
      <c r="D26" s="31"/>
      <c r="E26" s="31"/>
      <c r="F26" s="31"/>
      <c r="G26" s="31"/>
      <c r="H26" s="31"/>
      <c r="I26" s="31"/>
      <c r="J26" s="31"/>
    </row>
  </sheetData>
  <mergeCells count="33">
    <mergeCell ref="A2:J2"/>
    <mergeCell ref="A3:J3"/>
    <mergeCell ref="A4:C4"/>
    <mergeCell ref="D4:J4"/>
    <mergeCell ref="A5:C5"/>
    <mergeCell ref="D5:E5"/>
    <mergeCell ref="H5:J5"/>
    <mergeCell ref="A6:C6"/>
    <mergeCell ref="D6:E6"/>
    <mergeCell ref="H6:J6"/>
    <mergeCell ref="B12:E12"/>
    <mergeCell ref="F12:J12"/>
    <mergeCell ref="A12:A13"/>
    <mergeCell ref="A7:C11"/>
    <mergeCell ref="B13:E13"/>
    <mergeCell ref="F13:J13"/>
    <mergeCell ref="F14:G14"/>
    <mergeCell ref="F15:G15"/>
    <mergeCell ref="F16:G16"/>
    <mergeCell ref="F22:G22"/>
    <mergeCell ref="F23:G23"/>
    <mergeCell ref="F24:G24"/>
    <mergeCell ref="A25:G25"/>
    <mergeCell ref="A26:J26"/>
    <mergeCell ref="A14:A24"/>
    <mergeCell ref="B15:B19"/>
    <mergeCell ref="B20:B23"/>
    <mergeCell ref="C16:C17"/>
    <mergeCell ref="F17:G17"/>
    <mergeCell ref="F18:G18"/>
    <mergeCell ref="F19:G19"/>
    <mergeCell ref="F20:G20"/>
    <mergeCell ref="F21:G21"/>
  </mergeCells>
  <phoneticPr fontId="16" type="noConversion"/>
  <pageMargins left="0.70763888888888904" right="0.51180555555555596" top="0.55000000000000004" bottom="0.55000000000000004" header="0.31388888888888899" footer="0.31388888888888899"/>
  <pageSetup paperSize="9" scale="9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ks</cp:lastModifiedBy>
  <cp:lastPrinted>2020-04-24T10:17:00Z</cp:lastPrinted>
  <dcterms:created xsi:type="dcterms:W3CDTF">2015-06-07T02:17:00Z</dcterms:created>
  <dcterms:modified xsi:type="dcterms:W3CDTF">2022-05-25T01:52:58Z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D7590EA5CEDA4584B3E0CBFD48644172</vt:lpwstr>
  </property>
</Properties>
</file>