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dministrator\Desktop\北京市预防医学研究中心(事务所终版)\"/>
    </mc:Choice>
  </mc:AlternateContent>
  <bookViews>
    <workbookView xWindow="0" yWindow="0" windowWidth="20490" windowHeight="7860"/>
  </bookViews>
  <sheets>
    <sheet name="Sheet1" sheetId="1" r:id="rId1"/>
  </sheets>
  <definedNames>
    <definedName name="_xlnm.Print_Area" localSheetId="0">Sheet1!$A$1:$J$49</definedName>
  </definedNames>
  <calcPr calcId="162913" concurrentCalc="0"/>
</workbook>
</file>

<file path=xl/calcChain.xml><?xml version="1.0" encoding="utf-8"?>
<calcChain xmlns="http://schemas.openxmlformats.org/spreadsheetml/2006/main">
  <c r="I8" i="1" l="1"/>
  <c r="J8" i="1"/>
  <c r="I48" i="1"/>
  <c r="H48" i="1"/>
  <c r="I9" i="1"/>
</calcChain>
</file>

<file path=xl/sharedStrings.xml><?xml version="1.0" encoding="utf-8"?>
<sst xmlns="http://schemas.openxmlformats.org/spreadsheetml/2006/main" count="166" uniqueCount="140">
  <si>
    <t>附件3</t>
  </si>
  <si>
    <t>（2021年度）</t>
  </si>
  <si>
    <t>项目名称</t>
  </si>
  <si>
    <t>公共卫生防控关键技术开发及影响因素研究</t>
  </si>
  <si>
    <t>主管部门</t>
  </si>
  <si>
    <t>北京市卫生健康委员会</t>
  </si>
  <si>
    <t>实施单位</t>
  </si>
  <si>
    <t>北京市预防医学研究中心</t>
  </si>
  <si>
    <t>项目负责人</t>
  </si>
  <si>
    <t>曾晓芃</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</si>
  <si>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</si>
  <si>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</si>
  <si>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</si>
  <si>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</si>
  <si>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</si>
  <si>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</si>
  <si>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</si>
  <si>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</si>
  <si>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</si>
  <si>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</si>
  <si>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</si>
  <si>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</si>
  <si>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</si>
  <si>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</si>
  <si>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</si>
  <si>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</si>
  <si>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了解SARS-CoV-2人群传播基因进化特征。2.利用传播动力学模型对新冠疫情发展态势进行预测。3.建立重要呼吸道病原体基因分型、测序方法和分离方法。4.建立适合于北京地区白纹伊蚊监测方法和体系，并建立针对本地白纹伊蚊病原的反向病原学监测技术与风险评估方法。5.持续追踪队列人群心脑系统、呼吸系统健康结局，同时在现有基础上采集队列人群血、尿样本，搭建空气污染与人群健康生物样本库，为探索疾病病因提供宝贵资源，评估空气污染对人群健康的影响，建立高危预警技术，为政府部门制定和完善健康相关政策提供依据。6.建立以大气细颗粒物为代表的小量、复杂成分天然样本基于跨物种复合型技术平台的毒性评价体系。部分阐述大气细颗粒物毒性效应机制。7.通过有计划、连续、系统地开展医院用水的卫生质量监测，监测微生物污染状况及生物膜的影响，对重要致病菌进行快速检测和分子进化研究，优化监测方法，为相应管理规范的制定提供数据依据。8.构建化学性健康影响因子的毒理学数据危害识别和评估优化新技术；开展危害和风险评估预测模型研究，从而为健康风险评估的危害识别、危害特征描述及健康指导值的确立，以及临时管理措施的制定提供科学依据。</t>
  </si>
  <si>
    <t>对SARS-CoV-2进行进化分析和风险预测评估，编写了北京市传染病风险评估方法指导手册初稿；建立多种重要呼吸道感染病毒基因分型及快速鉴定技术，以及全基因组测序引物库，建立全基因测序技术，获得数百条基因序列，分析其基因序列特征；成功研发出一套高效的白纹伊蚊监测器械与自动化系统，已申报专利；针对北京地区传病风险最高、危害较为严重、百姓最为强烈的白纹伊蚊，建立并应用病原（登革热、寨卡病毒）同步检测技术，监测伊蚊种群12个，未检到阳性标本；完成队列人群健康结局的持续追踪，完成6种空气污染物个体暴露研究，进一步空气污染与人群健康相关关系的评估，建立高危预警模型；整合发展线虫、鼠伤寒沙门氏杆菌、细胞技术平台，开展大气细颗粒物及其他健康影响因素复杂影响研究；由于新冠疫情防控和冬奥会保障，2021年医疗机构口腔监测难以开展，专项工作受到影响，目前完成安贞医院、和平里医院的医疗用水监测；自主构建的PHB1脑脉络丛组织条件性基因敲除大鼠开展神经毒性效应危害识别研究，引入新的基因修饰动物模型，构建基于人源化基因修饰C57-ras小鼠致癌性危害识别模型。</t>
  </si>
  <si>
    <t>绩效指标</t>
  </si>
  <si>
    <t>一级指标</t>
  </si>
  <si>
    <t>二级指标</t>
  </si>
  <si>
    <t>三级指标</t>
  </si>
  <si>
    <t>年度指标值(A)</t>
  </si>
  <si>
    <t>实际完成值(B)</t>
  </si>
  <si>
    <t>分值</t>
  </si>
  <si>
    <t>偏差原因分析及改进措施</t>
  </si>
  <si>
    <t>产出指标(50分)</t>
  </si>
  <si>
    <t>数量指标</t>
  </si>
  <si>
    <t>课题（规划）研究／实验完成情况</t>
  </si>
  <si>
    <t>完成队列人群随访20000例</t>
  </si>
  <si>
    <t>20000例</t>
  </si>
  <si>
    <t>SCI或核心期刊论文</t>
  </si>
  <si>
    <t>2篇</t>
  </si>
  <si>
    <t>sci论文4篇、核心期刊论文22篇</t>
  </si>
  <si>
    <t>年初指标值设置偏低</t>
  </si>
  <si>
    <t>课题（规划）报告完成情况</t>
  </si>
  <si>
    <t>完成《北京市传染病风险评估方法指导手册》初稿1份</t>
  </si>
  <si>
    <t>1份</t>
  </si>
  <si>
    <t>白纹伊蚊诱捕器</t>
  </si>
  <si>
    <t>研发出1个针对白纹伊蚊的大型高效诱捕器原型</t>
  </si>
  <si>
    <t>已完成一套靶向伊蚊的智能化蚊虫诱捕设备，申报专利中</t>
  </si>
  <si>
    <t>白纹伊蚊种群入侵规律</t>
  </si>
  <si>
    <t>描绘出白纹伊蚊的种群遗传关系图</t>
  </si>
  <si>
    <t>构建了北京市伊蚊的进化关系图</t>
  </si>
  <si>
    <t>课题完成情况</t>
  </si>
  <si>
    <t>建立重要的呼吸道病原体的基因分型、测序方法及分离培养方法。</t>
  </si>
  <si>
    <t>完成1000份呼吸道病毒基因分型和血清分型, 完成300份重要的呼吸道病毒的培养分离和基因测序。</t>
  </si>
  <si>
    <t>构建及引入基因修饰大小鼠动物模型并应用于致癌性和神经毒性等危害识别研究</t>
  </si>
  <si>
    <t>1-2个体内外毒理学危害识别新模型（或方法）</t>
  </si>
  <si>
    <t>1个</t>
  </si>
  <si>
    <t>典型化学性健康影响因子的致癌性－毒代－遗传毒整合技术的毒理安评及危害评估研究数据报告</t>
  </si>
  <si>
    <t>1套某典型化学物质毒性危害识别及危害评估整合技术的应用研究数据报告（包含数个新技术的研究内容及成果）</t>
  </si>
  <si>
    <t>医疗用水微生物污染监测</t>
  </si>
  <si>
    <t>监测20家以上医疗机构用水污染情况包括细菌、病毒及生物膜情况</t>
  </si>
  <si>
    <t>完成2家医疗机构8次监测，指导4家医疗机构</t>
  </si>
  <si>
    <t>因疫情影响无法到医院开展大规模监测，后续将根据疫情发展情况继续开展研究</t>
  </si>
  <si>
    <t>研究报告及系列SOP</t>
  </si>
  <si>
    <t>建立SOP至少2份</t>
  </si>
  <si>
    <t>线虫相关SOP2篇</t>
  </si>
  <si>
    <t>撰写随访实施方案和工作手册</t>
  </si>
  <si>
    <t>质量指标</t>
  </si>
  <si>
    <t>研究（调研、规划）报告的实用性</t>
  </si>
  <si>
    <t>为新冠疫情防控提供技术支撑</t>
  </si>
  <si>
    <t>完成疫情风险评估</t>
  </si>
  <si>
    <t>监测效果</t>
  </si>
  <si>
    <t>完成当年种群遗传监测工作，得出可靠结果</t>
  </si>
  <si>
    <t>完成了公园绿地、居民区的监测</t>
  </si>
  <si>
    <t>基因修饰动物模型的研发（构建）</t>
  </si>
  <si>
    <t>构建条件性靶基因敲除大鼠，引入新的基因修饰动物模型，为危害评估数据库补充新数据。</t>
  </si>
  <si>
    <t>构建并应用PHB1脑脉络丛组织上皮条件性基因敲除大鼠</t>
  </si>
  <si>
    <t>透析、口腔用水的污染分析</t>
  </si>
  <si>
    <t>对透析、口腔用水的污染区段及影响因素分析</t>
  </si>
  <si>
    <t>监测口腔用水持续性污染，对采用的消毒方式开展对照研究，显示低浓度消毒剂的有效性</t>
  </si>
  <si>
    <t>大气细颗粒物毒性评价方法实用性</t>
  </si>
  <si>
    <t>SOP可用于指导实际工作</t>
  </si>
  <si>
    <t>切实可用</t>
  </si>
  <si>
    <t>研究（调研、规划）内容结构合理性</t>
  </si>
  <si>
    <t>实施方案合理可行</t>
  </si>
  <si>
    <t>随访方案经专家论证，符合科学性、合理性</t>
  </si>
  <si>
    <t>项目产出数据库规范实用</t>
  </si>
  <si>
    <t>数据库字段规范管理到位</t>
  </si>
  <si>
    <t>数据库字段101项</t>
  </si>
  <si>
    <t>时效指标</t>
  </si>
  <si>
    <t>项目起始时间</t>
  </si>
  <si>
    <t>2021年1月-2021年12月</t>
  </si>
  <si>
    <t>按计划进行，及时督促项目进展</t>
  </si>
  <si>
    <t>部分项目因疫情无法开展现场工作，后续将根据疫情发展情况继续开展研究</t>
  </si>
  <si>
    <t>成本指标</t>
  </si>
  <si>
    <t>项目预算控制数</t>
  </si>
  <si>
    <t>695.97万元</t>
  </si>
  <si>
    <t>496.2405万元</t>
  </si>
  <si>
    <t>经济效益
指标</t>
  </si>
  <si>
    <t>无</t>
  </si>
  <si>
    <t>社会效益
指标</t>
  </si>
  <si>
    <t>伊蚊相关监测能力</t>
  </si>
  <si>
    <t>提高媒介伊蚊的监测能力</t>
  </si>
  <si>
    <t>提高了对伊蚊监测准确性和特异性</t>
  </si>
  <si>
    <t>控制和降低各类急慢性传染病发病率产生的间接经济效益</t>
  </si>
  <si>
    <t>掌握医疗用水污染情况，支持医疗机构院感防控工作</t>
  </si>
  <si>
    <t>与医院反馈数据，协助医疗机构开展口腔用水消毒方式研究</t>
  </si>
  <si>
    <t>控制和降低各类慢性非传染性疾病发病率产生的间接经济效益</t>
  </si>
  <si>
    <t>建立队列人群生物样本库</t>
  </si>
  <si>
    <t>建立了队列人群生物样本库</t>
  </si>
  <si>
    <t>国家核心期刊论文发表篇数</t>
  </si>
  <si>
    <t>2篇以上</t>
  </si>
  <si>
    <t>核心期刊论文22篇</t>
  </si>
  <si>
    <t>人才培养情况</t>
  </si>
  <si>
    <t>提高青年技术骨干的科研能力</t>
  </si>
  <si>
    <t>培养了致癌实验的3位项目负责人；其中一人晋升为副研究员</t>
  </si>
  <si>
    <t>生态效益
指标</t>
  </si>
  <si>
    <t>可持续影响指标</t>
  </si>
  <si>
    <t>项目的可延续性</t>
  </si>
  <si>
    <t>队列人群可持续随访为今后探索疾病病因提供宝贵资源</t>
  </si>
  <si>
    <t>队列人群可持续随访</t>
  </si>
  <si>
    <t>对规范疾病预防控制处置规范化生产的可持续影响</t>
  </si>
  <si>
    <t>构建研发健康风险预测与评估技术体系及提升评估能力，填补国内空白甚至国际前沿的研究工作</t>
  </si>
  <si>
    <t>完成典型化学物的危害评估及基于TTC的风险评估</t>
  </si>
  <si>
    <t>满意度
指标
（10分）</t>
  </si>
  <si>
    <t>服务对象满意度指标</t>
  </si>
  <si>
    <t>相关部门机构满意度</t>
  </si>
  <si>
    <t>95%以上</t>
  </si>
  <si>
    <t>设备使用人员满意度</t>
  </si>
  <si>
    <t>不低于80%</t>
  </si>
  <si>
    <t>自动化监测设备极大减轻监测人员工作量，对设备满意度达80%以上</t>
  </si>
  <si>
    <t>医疗机构对技术指导的满意度</t>
  </si>
  <si>
    <t>90%以上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</si>
  <si>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</si>
  <si>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</si>
  <si>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效果指标(30分)</t>
  </si>
  <si>
    <r>
      <t xml:space="preserve"> </t>
    </r>
    <r>
      <rPr>
        <b/>
        <sz val="9"/>
        <color rgb="FF000000"/>
        <rFont val="宋体"/>
        <family val="3"/>
        <charset val="134"/>
      </rPr>
      <t>项目支出绩效自评表</t>
    </r>
    <r>
      <rPr>
        <sz val="9"/>
        <color rgb="FF000000"/>
        <rFont val="宋体"/>
        <family val="3"/>
        <charset val="134"/>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</si>
</sst>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00_ "/>
    <numFmt numFmtId="177" formatCode="0.00_ "/>
  </numFmts>
  <fonts count="7" x14ac:knownFonts="1">
    <font>
      <sz val="11"/>
      <color theme="1"/>
      <name val="等线"/>
      <charset val="134"/>
      <scheme val="minor"/>
    </font>
    <font>
      <sz val="11"/>
      <color theme="1"/>
      <name val="等线"/>
      <family val="3"/>
      <charset val="134"/>
      <scheme val="minor"/>
    </font>
    <font>
      <sz val="12"/>
      <name val="宋体"/>
      <family val="3"/>
      <charset val="134"/>
    </font>
    <font>
      <sz val="9"/>
      <name val="等线"/>
      <family val="3"/>
      <charset val="134"/>
      <scheme val="minor"/>
    </font>
    <font>
      <b/>
      <sz val="9"/>
      <color rgb="FF000000"/>
      <name val="宋体"/>
      <family val="3"/>
      <charset val="134"/>
    </font>
    <font>
      <sz val="9"/>
      <color rgb="FF000000"/>
      <name val="宋体"/>
      <family val="3"/>
      <charset val="134"/>
    </font>
    <font>
      <sz val="9"/>
      <color theme="1"/>
      <name val="宋体"/>
      <family val="3"/>
      <charset val="134"/>
    </font>
  </fonts>
  <fills count="3">
    <fill>
      <patternFill patternType="none"/>
    </fill>
    <fill>
      <patternFill patternType="gray125"/>
    </fill>
    <fill>
      <patternFill patternType="solid">
        <fgColor rgb="FFFFFF00"/>
        <bgColor indexed="64"/>
      </patternFill>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3">
    <xf numFmtId="0" fontId="0" fillId="0" borderId="0"/>
    <xf numFmtId="9" fontId="1" fillId="0" borderId="0" applyFont="0" applyFill="0" applyBorder="0" applyAlignment="0" applyProtection="0">
      <alignment vertical="center"/>
    </xf>
    <xf numFmtId="0" fontId="2" fillId="0" borderId="0"/>
  </cellStyleXfs>
  <cellXfs count="39">
    <xf numFmtId="0" fontId="0" fillId="0" borderId="0" xfId="0"/>
    <xf numFmtId="0" fontId="5"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xf>
    <xf numFmtId="177" fontId="5" fillId="0" borderId="1" xfId="0" applyNumberFormat="1" applyFont="1" applyBorder="1" applyAlignment="1">
      <alignment horizontal="center" vertical="center"/>
    </xf>
    <xf numFmtId="176" fontId="5" fillId="0" borderId="1" xfId="0" applyNumberFormat="1" applyFont="1" applyBorder="1" applyAlignment="1">
      <alignment horizontal="center" vertical="center"/>
    </xf>
    <xf numFmtId="10" fontId="5" fillId="0" borderId="1" xfId="1" applyNumberFormat="1" applyFont="1" applyBorder="1" applyAlignment="1">
      <alignment horizontal="center" vertical="center"/>
    </xf>
    <xf numFmtId="177"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textRotation="255"/>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4" xfId="0" applyFont="1" applyBorder="1" applyAlignment="1">
      <alignment horizontal="center" vertical="center"/>
    </xf>
    <xf numFmtId="0" fontId="6" fillId="0" borderId="5" xfId="0" applyFont="1" applyBorder="1" applyAlignment="1">
      <alignment horizontal="center" vertical="center" wrapText="1"/>
    </xf>
    <xf numFmtId="0" fontId="5" fillId="0" borderId="5"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6" xfId="0" applyFont="1" applyBorder="1" applyAlignment="1">
      <alignment horizontal="center" vertical="center"/>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9" fontId="5" fillId="0" borderId="2" xfId="0" applyNumberFormat="1" applyFont="1" applyBorder="1" applyAlignment="1">
      <alignment horizontal="center" vertical="center" wrapText="1"/>
    </xf>
    <xf numFmtId="0" fontId="4" fillId="0" borderId="1" xfId="0" applyFont="1" applyBorder="1" applyAlignment="1">
      <alignment horizontal="center" vertical="center"/>
    </xf>
    <xf numFmtId="177" fontId="4" fillId="0" borderId="1" xfId="0" applyNumberFormat="1" applyFont="1" applyBorder="1" applyAlignment="1">
      <alignment horizontal="center" vertical="center"/>
    </xf>
    <xf numFmtId="0" fontId="5" fillId="0" borderId="7" xfId="0" applyFont="1" applyBorder="1" applyAlignment="1">
      <alignment horizontal="left" vertical="center" wrapText="1"/>
    </xf>
    <xf numFmtId="0" fontId="5" fillId="0" borderId="7" xfId="0" applyFont="1" applyBorder="1" applyAlignment="1">
      <alignment horizontal="left" vertical="center"/>
    </xf>
    <xf numFmtId="0" fontId="6" fillId="0" borderId="0" xfId="0" applyFont="1"/>
    <xf numFmtId="0" fontId="6" fillId="0" borderId="0" xfId="0" applyFont="1" applyAlignment="1">
      <alignment horizontal="center" vertical="center" wrapText="1"/>
    </xf>
    <xf numFmtId="0" fontId="5" fillId="0" borderId="1" xfId="0" applyFont="1" applyBorder="1" applyAlignment="1">
      <alignment horizontal="left" vertical="center" wrapText="1"/>
    </xf>
  </cellXfs>
  <cellStyles count="3">
    <cellStyle name="百分比" xfId="1" builtinId="5"/>
    <cellStyle name="常规" xfId="0" builtinId="0"/>
    <cellStyle name="常规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tabSelected="1" topLeftCell="A46" zoomScaleNormal="100" zoomScaleSheetLayoutView="90" workbookViewId="0">
      <selection activeCell="C15" sqref="C15:C25"/>
    </sheetView>
  </sheetViews>
  <sheetFormatPr defaultColWidth="9" defaultRowHeight="11.25" x14ac:dyDescent="0.15"/>
  <cols>
    <col min="1" max="1" width="5.375" style="36" customWidth="1"/>
    <col min="2" max="2" width="7.75" style="36" customWidth="1"/>
    <col min="3" max="3" width="12.25" style="36" customWidth="1"/>
    <col min="4" max="4" width="17.75" style="36" customWidth="1"/>
    <col min="5" max="5" width="19.5" style="36" customWidth="1"/>
    <col min="6" max="6" width="13.375" style="36" customWidth="1"/>
    <col min="7" max="7" width="11.625" style="36" customWidth="1"/>
    <col min="8" max="8" width="12.5" style="36" customWidth="1"/>
    <col min="9" max="9" width="11" style="36" customWidth="1"/>
    <col min="10" max="10" width="17.5" style="36" customWidth="1"/>
    <col min="11" max="16384" width="9" style="36"/>
  </cols>
  <sheetData>
    <row r="1" spans="1:10" ht="13.5" customHeight="1" x14ac:dyDescent="0.15">
      <c r="A1" s="36" t="s">
        <v>0</v>
      </c>
    </row>
    <row r="2" spans="1:10" ht="10.5" customHeight="1" x14ac:dyDescent="0.15">
      <c r="A2" s="37" t="s">
        <v>139</v>
      </c>
      <c r="B2" s="37"/>
      <c r="C2" s="37"/>
      <c r="D2" s="37"/>
      <c r="E2" s="37"/>
      <c r="F2" s="37"/>
      <c r="G2" s="37"/>
      <c r="H2" s="37"/>
      <c r="I2" s="37"/>
      <c r="J2" s="37"/>
    </row>
    <row r="3" spans="1:10" ht="18.75" customHeight="1" x14ac:dyDescent="0.15">
      <c r="A3" s="1" t="s">
        <v>1</v>
      </c>
      <c r="B3" s="1"/>
      <c r="C3" s="1"/>
      <c r="D3" s="1"/>
      <c r="E3" s="1"/>
      <c r="F3" s="1"/>
      <c r="G3" s="1"/>
      <c r="H3" s="1"/>
      <c r="I3" s="1"/>
      <c r="J3" s="1"/>
    </row>
    <row r="4" spans="1:10" ht="20.100000000000001" customHeight="1" x14ac:dyDescent="0.15">
      <c r="A4" s="2" t="s">
        <v>2</v>
      </c>
      <c r="B4" s="2"/>
      <c r="C4" s="2"/>
      <c r="D4" s="2" t="s">
        <v>3</v>
      </c>
      <c r="E4" s="2"/>
      <c r="F4" s="2"/>
      <c r="G4" s="2"/>
      <c r="H4" s="2"/>
      <c r="I4" s="2"/>
      <c r="J4" s="2"/>
    </row>
    <row r="5" spans="1:10" ht="20.100000000000001" customHeight="1" x14ac:dyDescent="0.15">
      <c r="A5" s="2" t="s">
        <v>4</v>
      </c>
      <c r="B5" s="2"/>
      <c r="C5" s="2"/>
      <c r="D5" s="2" t="s">
        <v>5</v>
      </c>
      <c r="E5" s="2"/>
      <c r="F5" s="3"/>
      <c r="G5" s="4" t="s">
        <v>6</v>
      </c>
      <c r="H5" s="5" t="s">
        <v>7</v>
      </c>
      <c r="I5" s="5"/>
      <c r="J5" s="5"/>
    </row>
    <row r="6" spans="1:10" ht="20.100000000000001" customHeight="1" x14ac:dyDescent="0.15">
      <c r="A6" s="2" t="s">
        <v>8</v>
      </c>
      <c r="B6" s="2"/>
      <c r="C6" s="2"/>
      <c r="D6" s="2" t="s">
        <v>9</v>
      </c>
      <c r="E6" s="2"/>
      <c r="F6" s="3"/>
      <c r="G6" s="4" t="s">
        <v>10</v>
      </c>
      <c r="H6" s="5">
        <v>64407282</v>
      </c>
      <c r="I6" s="5"/>
      <c r="J6" s="5"/>
    </row>
    <row r="7" spans="1:10" ht="22.5" x14ac:dyDescent="0.15">
      <c r="A7" s="5" t="s">
        <v>11</v>
      </c>
      <c r="B7" s="5"/>
      <c r="C7" s="5"/>
      <c r="D7" s="4"/>
      <c r="E7" s="6" t="s">
        <v>12</v>
      </c>
      <c r="F7" s="6" t="s">
        <v>13</v>
      </c>
      <c r="G7" s="6" t="s">
        <v>14</v>
      </c>
      <c r="H7" s="6" t="s">
        <v>15</v>
      </c>
      <c r="I7" s="6" t="s">
        <v>16</v>
      </c>
      <c r="J7" s="4" t="s">
        <v>17</v>
      </c>
    </row>
    <row r="8" spans="1:10" ht="20.100000000000001" customHeight="1" x14ac:dyDescent="0.15">
      <c r="A8" s="5"/>
      <c r="B8" s="5"/>
      <c r="C8" s="5"/>
      <c r="D8" s="7" t="s">
        <v>18</v>
      </c>
      <c r="E8" s="8">
        <v>695.97</v>
      </c>
      <c r="F8" s="8">
        <v>695.97</v>
      </c>
      <c r="G8" s="9">
        <v>496.2405</v>
      </c>
      <c r="H8" s="4">
        <v>10</v>
      </c>
      <c r="I8" s="10">
        <f>G8/F8</f>
        <v>0.71301995775679983</v>
      </c>
      <c r="J8" s="11">
        <f>10*I8</f>
        <v>7.130199577567998</v>
      </c>
    </row>
    <row r="9" spans="1:10" ht="22.5" x14ac:dyDescent="0.15">
      <c r="A9" s="5"/>
      <c r="B9" s="5"/>
      <c r="C9" s="5"/>
      <c r="D9" s="12" t="s">
        <v>19</v>
      </c>
      <c r="E9" s="8">
        <v>695.97</v>
      </c>
      <c r="F9" s="8">
        <v>695.97</v>
      </c>
      <c r="G9" s="9">
        <v>496.24053500000002</v>
      </c>
      <c r="H9" s="4" t="s">
        <v>20</v>
      </c>
      <c r="I9" s="10">
        <f>G9/F9</f>
        <v>0.71302000804632382</v>
      </c>
      <c r="J9" s="6" t="s">
        <v>20</v>
      </c>
    </row>
    <row r="10" spans="1:10" ht="24.95" customHeight="1" x14ac:dyDescent="0.15">
      <c r="A10" s="5"/>
      <c r="B10" s="5"/>
      <c r="C10" s="5"/>
      <c r="D10" s="4" t="s">
        <v>21</v>
      </c>
      <c r="E10" s="4" t="s">
        <v>20</v>
      </c>
      <c r="F10" s="4" t="s">
        <v>20</v>
      </c>
      <c r="G10" s="4" t="s">
        <v>20</v>
      </c>
      <c r="H10" s="4" t="s">
        <v>20</v>
      </c>
      <c r="I10" s="4" t="s">
        <v>20</v>
      </c>
      <c r="J10" s="4" t="s">
        <v>20</v>
      </c>
    </row>
    <row r="11" spans="1:10" ht="18.95" customHeight="1" x14ac:dyDescent="0.15">
      <c r="A11" s="5"/>
      <c r="B11" s="5"/>
      <c r="C11" s="5"/>
      <c r="D11" s="3" t="s">
        <v>22</v>
      </c>
      <c r="E11" s="4" t="s">
        <v>20</v>
      </c>
      <c r="F11" s="4" t="s">
        <v>20</v>
      </c>
      <c r="G11" s="4" t="s">
        <v>20</v>
      </c>
      <c r="H11" s="4" t="s">
        <v>20</v>
      </c>
      <c r="I11" s="4" t="s">
        <v>20</v>
      </c>
      <c r="J11" s="4" t="s">
        <v>20</v>
      </c>
    </row>
    <row r="12" spans="1:10" ht="26.1" customHeight="1" x14ac:dyDescent="0.15">
      <c r="A12" s="13" t="s">
        <v>23</v>
      </c>
      <c r="B12" s="5" t="s">
        <v>24</v>
      </c>
      <c r="C12" s="5"/>
      <c r="D12" s="5"/>
      <c r="E12" s="5"/>
      <c r="F12" s="5" t="s">
        <v>25</v>
      </c>
      <c r="G12" s="5"/>
      <c r="H12" s="5"/>
      <c r="I12" s="5"/>
      <c r="J12" s="5"/>
    </row>
    <row r="13" spans="1:10" ht="199.5" customHeight="1" x14ac:dyDescent="0.15">
      <c r="A13" s="13"/>
      <c r="B13" s="38" t="s">
        <v>26</v>
      </c>
      <c r="C13" s="38"/>
      <c r="D13" s="38"/>
      <c r="E13" s="38"/>
      <c r="F13" s="38" t="s">
        <v>27</v>
      </c>
      <c r="G13" s="38"/>
      <c r="H13" s="38"/>
      <c r="I13" s="38"/>
      <c r="J13" s="38"/>
    </row>
    <row r="14" spans="1:10" ht="24" customHeight="1" x14ac:dyDescent="0.15">
      <c r="A14" s="13" t="s">
        <v>28</v>
      </c>
      <c r="B14" s="6" t="s">
        <v>29</v>
      </c>
      <c r="C14" s="4" t="s">
        <v>30</v>
      </c>
      <c r="D14" s="4" t="s">
        <v>31</v>
      </c>
      <c r="E14" s="4" t="s">
        <v>32</v>
      </c>
      <c r="F14" s="14" t="s">
        <v>33</v>
      </c>
      <c r="G14" s="15"/>
      <c r="H14" s="6" t="s">
        <v>34</v>
      </c>
      <c r="I14" s="6" t="s">
        <v>17</v>
      </c>
      <c r="J14" s="6" t="s">
        <v>35</v>
      </c>
    </row>
    <row r="15" spans="1:10" ht="24" customHeight="1" x14ac:dyDescent="0.15">
      <c r="A15" s="13"/>
      <c r="B15" s="16" t="s">
        <v>36</v>
      </c>
      <c r="C15" s="17" t="s">
        <v>37</v>
      </c>
      <c r="D15" s="6" t="s">
        <v>38</v>
      </c>
      <c r="E15" s="6" t="s">
        <v>39</v>
      </c>
      <c r="F15" s="14" t="s">
        <v>40</v>
      </c>
      <c r="G15" s="15"/>
      <c r="H15" s="6">
        <v>2</v>
      </c>
      <c r="I15" s="6">
        <v>2</v>
      </c>
      <c r="J15" s="6"/>
    </row>
    <row r="16" spans="1:10" ht="33.950000000000003" customHeight="1" x14ac:dyDescent="0.15">
      <c r="A16" s="13"/>
      <c r="B16" s="18"/>
      <c r="C16" s="19"/>
      <c r="D16" s="20" t="s">
        <v>41</v>
      </c>
      <c r="E16" s="20" t="s">
        <v>42</v>
      </c>
      <c r="F16" s="21" t="s">
        <v>43</v>
      </c>
      <c r="G16" s="22"/>
      <c r="H16" s="6">
        <v>2</v>
      </c>
      <c r="I16" s="6">
        <v>1.4</v>
      </c>
      <c r="J16" s="6" t="s">
        <v>44</v>
      </c>
    </row>
    <row r="17" spans="1:10" ht="39.75" customHeight="1" x14ac:dyDescent="0.15">
      <c r="A17" s="13"/>
      <c r="B17" s="18"/>
      <c r="C17" s="19"/>
      <c r="D17" s="6" t="s">
        <v>45</v>
      </c>
      <c r="E17" s="6" t="s">
        <v>46</v>
      </c>
      <c r="F17" s="14" t="s">
        <v>47</v>
      </c>
      <c r="G17" s="15"/>
      <c r="H17" s="6">
        <v>1</v>
      </c>
      <c r="I17" s="6">
        <v>1</v>
      </c>
      <c r="J17" s="6"/>
    </row>
    <row r="18" spans="1:10" ht="33" customHeight="1" x14ac:dyDescent="0.15">
      <c r="A18" s="13"/>
      <c r="B18" s="18"/>
      <c r="C18" s="19"/>
      <c r="D18" s="6" t="s">
        <v>48</v>
      </c>
      <c r="E18" s="6" t="s">
        <v>49</v>
      </c>
      <c r="F18" s="14" t="s">
        <v>50</v>
      </c>
      <c r="G18" s="15"/>
      <c r="H18" s="6">
        <v>1</v>
      </c>
      <c r="I18" s="6">
        <v>1</v>
      </c>
      <c r="J18" s="6"/>
    </row>
    <row r="19" spans="1:10" ht="22.5" x14ac:dyDescent="0.15">
      <c r="A19" s="13"/>
      <c r="B19" s="18"/>
      <c r="C19" s="19"/>
      <c r="D19" s="20" t="s">
        <v>51</v>
      </c>
      <c r="E19" s="20" t="s">
        <v>52</v>
      </c>
      <c r="F19" s="21" t="s">
        <v>53</v>
      </c>
      <c r="G19" s="22"/>
      <c r="H19" s="6">
        <v>1</v>
      </c>
      <c r="I19" s="6">
        <v>1</v>
      </c>
      <c r="J19" s="6"/>
    </row>
    <row r="20" spans="1:10" ht="45.75" customHeight="1" x14ac:dyDescent="0.15">
      <c r="A20" s="13"/>
      <c r="B20" s="18"/>
      <c r="C20" s="19"/>
      <c r="D20" s="20" t="s">
        <v>54</v>
      </c>
      <c r="E20" s="20" t="s">
        <v>55</v>
      </c>
      <c r="F20" s="14" t="s">
        <v>56</v>
      </c>
      <c r="G20" s="15"/>
      <c r="H20" s="6">
        <v>1</v>
      </c>
      <c r="I20" s="6">
        <v>1</v>
      </c>
      <c r="J20" s="6"/>
    </row>
    <row r="21" spans="1:10" ht="45" x14ac:dyDescent="0.15">
      <c r="A21" s="13"/>
      <c r="B21" s="18"/>
      <c r="C21" s="19"/>
      <c r="D21" s="6" t="s">
        <v>57</v>
      </c>
      <c r="E21" s="6" t="s">
        <v>58</v>
      </c>
      <c r="F21" s="14" t="s">
        <v>59</v>
      </c>
      <c r="G21" s="15"/>
      <c r="H21" s="6">
        <v>1</v>
      </c>
      <c r="I21" s="6">
        <v>1</v>
      </c>
      <c r="J21" s="6"/>
    </row>
    <row r="22" spans="1:10" ht="56.25" x14ac:dyDescent="0.15">
      <c r="A22" s="13"/>
      <c r="B22" s="18"/>
      <c r="C22" s="19"/>
      <c r="D22" s="6" t="s">
        <v>60</v>
      </c>
      <c r="E22" s="6" t="s">
        <v>61</v>
      </c>
      <c r="F22" s="14" t="s">
        <v>47</v>
      </c>
      <c r="G22" s="15"/>
      <c r="H22" s="6">
        <v>1</v>
      </c>
      <c r="I22" s="6">
        <v>1</v>
      </c>
      <c r="J22" s="6"/>
    </row>
    <row r="23" spans="1:10" ht="45" x14ac:dyDescent="0.15">
      <c r="A23" s="13"/>
      <c r="B23" s="18"/>
      <c r="C23" s="19"/>
      <c r="D23" s="20" t="s">
        <v>62</v>
      </c>
      <c r="E23" s="20" t="s">
        <v>63</v>
      </c>
      <c r="F23" s="21" t="s">
        <v>64</v>
      </c>
      <c r="G23" s="22"/>
      <c r="H23" s="6">
        <v>2</v>
      </c>
      <c r="I23" s="6">
        <v>0.6</v>
      </c>
      <c r="J23" s="6" t="s">
        <v>65</v>
      </c>
    </row>
    <row r="24" spans="1:10" ht="23.25" customHeight="1" x14ac:dyDescent="0.15">
      <c r="A24" s="13"/>
      <c r="B24" s="18"/>
      <c r="C24" s="19"/>
      <c r="D24" s="6" t="s">
        <v>66</v>
      </c>
      <c r="E24" s="23" t="s">
        <v>67</v>
      </c>
      <c r="F24" s="24" t="s">
        <v>68</v>
      </c>
      <c r="G24" s="25"/>
      <c r="H24" s="6">
        <v>1</v>
      </c>
      <c r="I24" s="6">
        <v>1</v>
      </c>
      <c r="J24" s="6"/>
    </row>
    <row r="25" spans="1:10" ht="33.950000000000003" customHeight="1" x14ac:dyDescent="0.15">
      <c r="A25" s="13"/>
      <c r="B25" s="18"/>
      <c r="C25" s="26"/>
      <c r="D25" s="6" t="s">
        <v>69</v>
      </c>
      <c r="E25" s="6" t="s">
        <v>47</v>
      </c>
      <c r="F25" s="14" t="s">
        <v>47</v>
      </c>
      <c r="G25" s="15"/>
      <c r="H25" s="6">
        <v>1</v>
      </c>
      <c r="I25" s="6">
        <v>1</v>
      </c>
      <c r="J25" s="4"/>
    </row>
    <row r="26" spans="1:10" ht="39" customHeight="1" x14ac:dyDescent="0.15">
      <c r="A26" s="13"/>
      <c r="B26" s="18"/>
      <c r="C26" s="17" t="s">
        <v>70</v>
      </c>
      <c r="D26" s="6" t="s">
        <v>71</v>
      </c>
      <c r="E26" s="6" t="s">
        <v>72</v>
      </c>
      <c r="F26" s="14" t="s">
        <v>73</v>
      </c>
      <c r="G26" s="15"/>
      <c r="H26" s="6">
        <v>2</v>
      </c>
      <c r="I26" s="6">
        <v>2</v>
      </c>
      <c r="J26" s="4"/>
    </row>
    <row r="27" spans="1:10" ht="22.5" x14ac:dyDescent="0.15">
      <c r="A27" s="13"/>
      <c r="B27" s="18"/>
      <c r="C27" s="19"/>
      <c r="D27" s="6" t="s">
        <v>74</v>
      </c>
      <c r="E27" s="6" t="s">
        <v>75</v>
      </c>
      <c r="F27" s="14" t="s">
        <v>76</v>
      </c>
      <c r="G27" s="15"/>
      <c r="H27" s="6">
        <v>2</v>
      </c>
      <c r="I27" s="6">
        <v>2</v>
      </c>
      <c r="J27" s="4"/>
    </row>
    <row r="28" spans="1:10" ht="63.75" customHeight="1" x14ac:dyDescent="0.15">
      <c r="A28" s="13"/>
      <c r="B28" s="18"/>
      <c r="C28" s="19"/>
      <c r="D28" s="6" t="s">
        <v>28</v>
      </c>
      <c r="E28" s="6" t="s">
        <v>56</v>
      </c>
      <c r="F28" s="14" t="s">
        <v>56</v>
      </c>
      <c r="G28" s="15"/>
      <c r="H28" s="6">
        <v>2</v>
      </c>
      <c r="I28" s="6">
        <v>2</v>
      </c>
      <c r="J28" s="4"/>
    </row>
    <row r="29" spans="1:10" ht="56.25" customHeight="1" x14ac:dyDescent="0.15">
      <c r="A29" s="13"/>
      <c r="B29" s="18"/>
      <c r="C29" s="19"/>
      <c r="D29" s="6" t="s">
        <v>77</v>
      </c>
      <c r="E29" s="6" t="s">
        <v>78</v>
      </c>
      <c r="F29" s="14" t="s">
        <v>79</v>
      </c>
      <c r="G29" s="15"/>
      <c r="H29" s="6">
        <v>2</v>
      </c>
      <c r="I29" s="6">
        <v>2</v>
      </c>
      <c r="J29" s="4"/>
    </row>
    <row r="30" spans="1:10" ht="59.1" customHeight="1" x14ac:dyDescent="0.15">
      <c r="A30" s="13"/>
      <c r="B30" s="18"/>
      <c r="C30" s="19"/>
      <c r="D30" s="6" t="s">
        <v>80</v>
      </c>
      <c r="E30" s="6" t="s">
        <v>81</v>
      </c>
      <c r="F30" s="14" t="s">
        <v>82</v>
      </c>
      <c r="G30" s="15"/>
      <c r="H30" s="6">
        <v>2</v>
      </c>
      <c r="I30" s="6">
        <v>2</v>
      </c>
      <c r="J30" s="4"/>
    </row>
    <row r="31" spans="1:10" ht="32.25" customHeight="1" x14ac:dyDescent="0.15">
      <c r="A31" s="13"/>
      <c r="B31" s="18"/>
      <c r="C31" s="19"/>
      <c r="D31" s="6" t="s">
        <v>83</v>
      </c>
      <c r="E31" s="6" t="s">
        <v>84</v>
      </c>
      <c r="F31" s="14" t="s">
        <v>85</v>
      </c>
      <c r="G31" s="15"/>
      <c r="H31" s="6">
        <v>2</v>
      </c>
      <c r="I31" s="6">
        <v>2</v>
      </c>
      <c r="J31" s="4"/>
    </row>
    <row r="32" spans="1:10" ht="34.5" customHeight="1" x14ac:dyDescent="0.15">
      <c r="A32" s="13"/>
      <c r="B32" s="18"/>
      <c r="C32" s="19"/>
      <c r="D32" s="6" t="s">
        <v>86</v>
      </c>
      <c r="E32" s="6" t="s">
        <v>87</v>
      </c>
      <c r="F32" s="14" t="s">
        <v>88</v>
      </c>
      <c r="G32" s="15"/>
      <c r="H32" s="6">
        <v>2</v>
      </c>
      <c r="I32" s="6">
        <v>2</v>
      </c>
      <c r="J32" s="4"/>
    </row>
    <row r="33" spans="1:10" ht="36.950000000000003" customHeight="1" x14ac:dyDescent="0.15">
      <c r="A33" s="13"/>
      <c r="B33" s="18"/>
      <c r="C33" s="26"/>
      <c r="D33" s="6" t="s">
        <v>89</v>
      </c>
      <c r="E33" s="6" t="s">
        <v>90</v>
      </c>
      <c r="F33" s="14" t="s">
        <v>91</v>
      </c>
      <c r="G33" s="15"/>
      <c r="H33" s="6">
        <v>2</v>
      </c>
      <c r="I33" s="6">
        <v>2</v>
      </c>
      <c r="J33" s="4"/>
    </row>
    <row r="34" spans="1:10" ht="35.25" customHeight="1" x14ac:dyDescent="0.15">
      <c r="A34" s="13"/>
      <c r="B34" s="18"/>
      <c r="C34" s="4" t="s">
        <v>92</v>
      </c>
      <c r="D34" s="6" t="s">
        <v>93</v>
      </c>
      <c r="E34" s="6" t="s">
        <v>94</v>
      </c>
      <c r="F34" s="14" t="s">
        <v>95</v>
      </c>
      <c r="G34" s="15"/>
      <c r="H34" s="6">
        <v>10</v>
      </c>
      <c r="I34" s="6">
        <v>9</v>
      </c>
      <c r="J34" s="6" t="s">
        <v>96</v>
      </c>
    </row>
    <row r="35" spans="1:10" ht="47.1" customHeight="1" x14ac:dyDescent="0.15">
      <c r="A35" s="13"/>
      <c r="B35" s="27"/>
      <c r="C35" s="4" t="s">
        <v>97</v>
      </c>
      <c r="D35" s="6" t="s">
        <v>98</v>
      </c>
      <c r="E35" s="6" t="s">
        <v>99</v>
      </c>
      <c r="F35" s="14" t="s">
        <v>100</v>
      </c>
      <c r="G35" s="15"/>
      <c r="H35" s="6">
        <v>10</v>
      </c>
      <c r="I35" s="6">
        <v>10</v>
      </c>
      <c r="J35" s="6"/>
    </row>
    <row r="36" spans="1:10" ht="22.5" x14ac:dyDescent="0.15">
      <c r="A36" s="13"/>
      <c r="B36" s="28" t="s">
        <v>138</v>
      </c>
      <c r="C36" s="29" t="s">
        <v>101</v>
      </c>
      <c r="D36" s="6" t="s">
        <v>102</v>
      </c>
      <c r="E36" s="6" t="s">
        <v>102</v>
      </c>
      <c r="F36" s="14" t="s">
        <v>102</v>
      </c>
      <c r="G36" s="15"/>
      <c r="H36" s="6">
        <v>0</v>
      </c>
      <c r="I36" s="4">
        <v>0</v>
      </c>
      <c r="J36" s="4"/>
    </row>
    <row r="37" spans="1:10" ht="20.25" customHeight="1" x14ac:dyDescent="0.15">
      <c r="A37" s="13"/>
      <c r="B37" s="28"/>
      <c r="C37" s="16" t="s">
        <v>103</v>
      </c>
      <c r="D37" s="6" t="s">
        <v>104</v>
      </c>
      <c r="E37" s="6" t="s">
        <v>105</v>
      </c>
      <c r="F37" s="14" t="s">
        <v>106</v>
      </c>
      <c r="G37" s="15"/>
      <c r="H37" s="6">
        <v>5</v>
      </c>
      <c r="I37" s="6">
        <v>5</v>
      </c>
      <c r="J37" s="4"/>
    </row>
    <row r="38" spans="1:10" ht="39.75" customHeight="1" x14ac:dyDescent="0.15">
      <c r="A38" s="13"/>
      <c r="B38" s="28"/>
      <c r="C38" s="18"/>
      <c r="D38" s="20" t="s">
        <v>107</v>
      </c>
      <c r="E38" s="20" t="s">
        <v>108</v>
      </c>
      <c r="F38" s="21" t="s">
        <v>109</v>
      </c>
      <c r="G38" s="22"/>
      <c r="H38" s="6">
        <v>2</v>
      </c>
      <c r="I38" s="6">
        <v>2</v>
      </c>
      <c r="J38" s="4"/>
    </row>
    <row r="39" spans="1:10" ht="51.75" customHeight="1" x14ac:dyDescent="0.15">
      <c r="A39" s="13"/>
      <c r="B39" s="28"/>
      <c r="C39" s="18"/>
      <c r="D39" s="6" t="s">
        <v>110</v>
      </c>
      <c r="E39" s="6" t="s">
        <v>111</v>
      </c>
      <c r="F39" s="14" t="s">
        <v>112</v>
      </c>
      <c r="G39" s="15"/>
      <c r="H39" s="6">
        <v>2</v>
      </c>
      <c r="I39" s="6">
        <v>2</v>
      </c>
      <c r="J39" s="4"/>
    </row>
    <row r="40" spans="1:10" ht="39" customHeight="1" x14ac:dyDescent="0.15">
      <c r="A40" s="13"/>
      <c r="B40" s="28"/>
      <c r="C40" s="18"/>
      <c r="D40" s="20" t="s">
        <v>113</v>
      </c>
      <c r="E40" s="20" t="s">
        <v>114</v>
      </c>
      <c r="F40" s="21" t="s">
        <v>115</v>
      </c>
      <c r="G40" s="22"/>
      <c r="H40" s="6">
        <v>6</v>
      </c>
      <c r="I40" s="6">
        <v>6</v>
      </c>
      <c r="J40" s="4"/>
    </row>
    <row r="41" spans="1:10" ht="54" customHeight="1" x14ac:dyDescent="0.15">
      <c r="A41" s="13"/>
      <c r="B41" s="28"/>
      <c r="C41" s="27"/>
      <c r="D41" s="6" t="s">
        <v>116</v>
      </c>
      <c r="E41" s="6" t="s">
        <v>117</v>
      </c>
      <c r="F41" s="14" t="s">
        <v>118</v>
      </c>
      <c r="G41" s="15"/>
      <c r="H41" s="6">
        <v>5</v>
      </c>
      <c r="I41" s="6">
        <v>5</v>
      </c>
      <c r="J41" s="4"/>
    </row>
    <row r="42" spans="1:10" ht="22.5" x14ac:dyDescent="0.15">
      <c r="A42" s="13"/>
      <c r="B42" s="28"/>
      <c r="C42" s="30" t="s">
        <v>119</v>
      </c>
      <c r="D42" s="6" t="s">
        <v>102</v>
      </c>
      <c r="E42" s="6" t="s">
        <v>102</v>
      </c>
      <c r="F42" s="14" t="s">
        <v>102</v>
      </c>
      <c r="G42" s="15"/>
      <c r="H42" s="6">
        <v>0</v>
      </c>
      <c r="I42" s="4">
        <v>0</v>
      </c>
      <c r="J42" s="4"/>
    </row>
    <row r="43" spans="1:10" ht="39.75" customHeight="1" x14ac:dyDescent="0.15">
      <c r="A43" s="13"/>
      <c r="B43" s="28"/>
      <c r="C43" s="16" t="s">
        <v>120</v>
      </c>
      <c r="D43" s="6" t="s">
        <v>121</v>
      </c>
      <c r="E43" s="6" t="s">
        <v>122</v>
      </c>
      <c r="F43" s="14" t="s">
        <v>123</v>
      </c>
      <c r="G43" s="15"/>
      <c r="H43" s="6">
        <v>5</v>
      </c>
      <c r="I43" s="6">
        <v>5</v>
      </c>
      <c r="J43" s="4"/>
    </row>
    <row r="44" spans="1:10" ht="54.75" customHeight="1" x14ac:dyDescent="0.15">
      <c r="A44" s="13"/>
      <c r="B44" s="28"/>
      <c r="C44" s="27"/>
      <c r="D44" s="6" t="s">
        <v>124</v>
      </c>
      <c r="E44" s="6" t="s">
        <v>125</v>
      </c>
      <c r="F44" s="14" t="s">
        <v>126</v>
      </c>
      <c r="G44" s="15"/>
      <c r="H44" s="6">
        <v>5</v>
      </c>
      <c r="I44" s="6">
        <v>5</v>
      </c>
      <c r="J44" s="4"/>
    </row>
    <row r="45" spans="1:10" ht="18.75" customHeight="1" x14ac:dyDescent="0.15">
      <c r="A45" s="13"/>
      <c r="B45" s="16" t="s">
        <v>127</v>
      </c>
      <c r="C45" s="16" t="s">
        <v>128</v>
      </c>
      <c r="D45" s="6" t="s">
        <v>129</v>
      </c>
      <c r="E45" s="6" t="s">
        <v>130</v>
      </c>
      <c r="F45" s="31">
        <v>1</v>
      </c>
      <c r="G45" s="15"/>
      <c r="H45" s="6">
        <v>4</v>
      </c>
      <c r="I45" s="4">
        <v>4</v>
      </c>
      <c r="J45" s="4"/>
    </row>
    <row r="46" spans="1:10" ht="26.25" customHeight="1" x14ac:dyDescent="0.15">
      <c r="A46" s="13"/>
      <c r="B46" s="18"/>
      <c r="C46" s="18"/>
      <c r="D46" s="6" t="s">
        <v>131</v>
      </c>
      <c r="E46" s="6" t="s">
        <v>132</v>
      </c>
      <c r="F46" s="14" t="s">
        <v>133</v>
      </c>
      <c r="G46" s="15"/>
      <c r="H46" s="6">
        <v>4</v>
      </c>
      <c r="I46" s="4">
        <v>4</v>
      </c>
      <c r="J46" s="4"/>
    </row>
    <row r="47" spans="1:10" ht="25.5" customHeight="1" x14ac:dyDescent="0.15">
      <c r="A47" s="13"/>
      <c r="B47" s="27"/>
      <c r="C47" s="27"/>
      <c r="D47" s="20" t="s">
        <v>134</v>
      </c>
      <c r="E47" s="20" t="s">
        <v>135</v>
      </c>
      <c r="F47" s="21" t="s">
        <v>135</v>
      </c>
      <c r="G47" s="22"/>
      <c r="H47" s="6">
        <v>2</v>
      </c>
      <c r="I47" s="4">
        <v>2</v>
      </c>
      <c r="J47" s="6"/>
    </row>
    <row r="48" spans="1:10" x14ac:dyDescent="0.15">
      <c r="A48" s="32" t="s">
        <v>136</v>
      </c>
      <c r="B48" s="32"/>
      <c r="C48" s="32"/>
      <c r="D48" s="32"/>
      <c r="E48" s="32"/>
      <c r="F48" s="32"/>
      <c r="G48" s="32"/>
      <c r="H48" s="33">
        <f>SUM(H15:H47)+10</f>
        <v>100</v>
      </c>
      <c r="I48" s="33">
        <f>SUM(I15:I47)+J8</f>
        <v>94.130199577567993</v>
      </c>
      <c r="J48" s="4"/>
    </row>
    <row r="49" spans="1:10" ht="111" customHeight="1" x14ac:dyDescent="0.15">
      <c r="A49" s="34" t="s">
        <v>137</v>
      </c>
      <c r="B49" s="35"/>
      <c r="C49" s="35"/>
      <c r="D49" s="35"/>
      <c r="E49" s="35"/>
      <c r="F49" s="35"/>
      <c r="G49" s="35"/>
      <c r="H49" s="35"/>
      <c r="I49" s="35"/>
      <c r="J49" s="35"/>
    </row>
  </sheetData>
  <mergeCells count="61">
    <mergeCell ref="A2:J2"/>
    <mergeCell ref="A3:J3"/>
    <mergeCell ref="A4:C4"/>
    <mergeCell ref="D4:J4"/>
    <mergeCell ref="A5:C5"/>
    <mergeCell ref="D5:E5"/>
    <mergeCell ref="H5:J5"/>
    <mergeCell ref="A6:C6"/>
    <mergeCell ref="D6:E6"/>
    <mergeCell ref="H6:J6"/>
    <mergeCell ref="B12:E12"/>
    <mergeCell ref="F12:J12"/>
    <mergeCell ref="A7:C11"/>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45:G45"/>
    <mergeCell ref="F46:G46"/>
    <mergeCell ref="F37:G37"/>
    <mergeCell ref="F38:G38"/>
    <mergeCell ref="F39:G39"/>
    <mergeCell ref="F40:G40"/>
    <mergeCell ref="F41:G41"/>
    <mergeCell ref="F47:G47"/>
    <mergeCell ref="A48:G48"/>
    <mergeCell ref="A49:J49"/>
    <mergeCell ref="A12:A13"/>
    <mergeCell ref="A14:A47"/>
    <mergeCell ref="B15:B35"/>
    <mergeCell ref="B36:B44"/>
    <mergeCell ref="B45:B47"/>
    <mergeCell ref="C15:C25"/>
    <mergeCell ref="C26:C33"/>
    <mergeCell ref="C37:C41"/>
    <mergeCell ref="C43:C44"/>
    <mergeCell ref="C45:C47"/>
    <mergeCell ref="F42:G42"/>
    <mergeCell ref="F43:G43"/>
    <mergeCell ref="F44:G44"/>
  </mergeCells>
  <phoneticPr fontId="3" type="noConversion"/>
  <printOptions horizontalCentered="1"/>
  <pageMargins left="0" right="0" top="0.39370078740157483" bottom="0" header="0" footer="0"/>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刘昕雁</cp:lastModifiedBy>
  <cp:lastPrinted>2022-05-17T01:27:50Z</cp:lastPrinted>
  <dcterms:created xsi:type="dcterms:W3CDTF">2015-06-06T10:17:00Z</dcterms:created>
  <dcterms:modified xsi:type="dcterms:W3CDTF">2022-05-17T01:27:58Z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D30431EA84E04C05831632A0FEFE601C</vt:lpwstr>
  </property>
</Properties>
</file>