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<sst xmlns="http://schemas.openxmlformats.org/spreadsheetml/2006/main" count="93" uniqueCount="75">
  <si>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</si>
  <si>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</si>
  <si>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</si>
  <si>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</si>
  <si>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再生修复大节段骨缺损的组织工程骨研究</t>
  </si>
  <si>
    <t>主管部门</t>
  </si>
  <si>
    <t>北京市卫生健康委员会</t>
  </si>
  <si>
    <t>实施单位</t>
  </si>
  <si>
    <t>北京市创伤骨科研究所</t>
  </si>
  <si>
    <t>项目负责人</t>
  </si>
  <si>
    <t>陈大福</t>
  </si>
  <si>
    <t>联系电话</t>
  </si>
  <si>
    <t>010-58516505</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</si>
  <si>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</si>
  <si>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</si>
  <si>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</si>
  <si>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</si>
  <si>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</si>
  <si>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</si>
  <si>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</si>
  <si>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</si>
  <si>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</si>
  <si>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</si>
  <si>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</si>
  <si>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</si>
  <si>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</si>
  <si>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</si>
  <si>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</si>
  <si>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2021年1-12月年度目标：优化3D打印仿生支架材料装载成骨成血管因子条件，表征其载释因子的规律，动物试验验证其成骨成血管效应；组建动态力学培养系统，完善力学、组织学等微环境的构建，形成标准操作流程；构建大节段组织工程化骨；进行大节段组织工程化骨生物安全性有效性评价、成骨成血管机制研究；购置一套荧光显微成像设备，保障再生修复大节段骨缺损的组织工程骨研究项目的顺利有序开展。撰写论文2-3篇及申请专利1项。</t>
  </si>
  <si>
    <t>完成优化3D打印仿生支架材料装载成骨成血管因子条件及其载释因子的规律表征，完成动物试验验证其成骨成血管效应；组建了动态力学培养系统，完善了力学、组织学等微环境的构建，形成了标准操作流程；构建了大节段组织工程化骨；完成了大节段组织工程化骨生物安全性有效性评价、成骨成血管机制研究；采购一套荧光显微成像设备并验收合格。发表SCI论文5篇，申请发明专利1项。</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</si>
  <si>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</si>
  <si>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</si>
  <si>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</si>
  <si>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</si>
  <si>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</si>
  <si>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</si>
  <si>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</si>
  <si>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</si>
  <si>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</si>
  <si>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</si>
  <si>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购置设备，发表论文，申请专利</t>
  </si>
  <si>
    <t>购置一套荧光显微成像设备，撰写论文2-3篇及申请专利1项。</t>
  </si>
  <si>
    <t>完成一套荧光显微成像设备采购验收，发表SCI论文5篇，申请发明专利1项。</t>
  </si>
  <si>
    <t>质量指标</t>
  </si>
  <si>
    <t>设备验收合格率</t>
  </si>
  <si>
    <t>设备质量</t>
  </si>
  <si>
    <t>达到国际标准</t>
  </si>
  <si>
    <t>论文在专业杂志或期刊的发表比率</t>
  </si>
  <si>
    <t>时效指标</t>
  </si>
  <si>
    <t>项目完成时间</t>
  </si>
  <si>
    <t>2021年12月底</t>
  </si>
  <si>
    <t>成本指标</t>
  </si>
  <si>
    <t>预算控制数</t>
  </si>
  <si>
    <t>101.424万元</t>
  </si>
  <si>
    <t>项目实际支出101.381万元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</si>
  <si>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</si>
  <si>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</si>
  <si>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</si>
  <si>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</si>
  <si>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发表SCI论文，促进人才培养</t>
  </si>
  <si>
    <t>SCI论文发表2-3篇，人才培养情况：课题组人员晋升</t>
  </si>
  <si>
    <t>SCI论文发表5篇，课题组人员晋升高级职称1名</t>
  </si>
  <si>
    <t>生态效益
指标</t>
  </si>
  <si>
    <t>可持续影响指标</t>
  </si>
  <si>
    <t>对本研究领域的可持续影响</t>
  </si>
  <si>
    <t>促进对本研究领域的可持续影响</t>
  </si>
  <si>
    <t>可促进本领域科研可持续发展</t>
  </si>
  <si>
    <t>可持续影响资料归集不充分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</si>
  <si>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</si>
  <si>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</si>
  <si>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基础医疗机构和相关部门机构满意度</t>
  </si>
  <si>
    <t>≥90%</t>
  </si>
  <si>
    <t>满意度调查资料未呈现</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</si>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</sst>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s>
  <fonts count="30">
    <font>
      <sz val="11"/>
      <color theme="1"/>
      <name val="等线"/>
      <charset val="134"/>
      <scheme val="minor"/>
    </font>
    <font>
      <sz val="1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8"/>
      <color theme="3"/>
      <name val="等线"/>
      <charset val="134"/>
      <scheme val="minor"/>
    </font>
    <font>
      <i/>
      <sz val="11"/>
      <color rgb="FF7F7F7F"/>
      <name val="等线"/>
      <charset val="0"/>
      <scheme val="minor"/>
    </font>
    <font>
      <u/>
      <sz val="11"/>
      <color rgb="FF800080"/>
      <name val="等线"/>
      <charset val="0"/>
      <scheme val="minor"/>
    </font>
    <font>
      <b/>
      <sz val="15"/>
      <color theme="3"/>
      <name val="等线"/>
      <charset val="134"/>
      <scheme val="minor"/>
    </font>
    <font>
      <sz val="11"/>
      <color theme="0"/>
      <name val="等线"/>
      <charset val="0"/>
      <scheme val="minor"/>
    </font>
    <font>
      <sz val="11"/>
      <color theme="1"/>
      <name val="等线"/>
      <charset val="0"/>
      <scheme val="minor"/>
    </font>
    <font>
      <sz val="11"/>
      <color rgb="FF3F3F76"/>
      <name val="等线"/>
      <charset val="0"/>
      <scheme val="minor"/>
    </font>
    <font>
      <sz val="11"/>
      <color rgb="FFFA7D00"/>
      <name val="等线"/>
      <charset val="0"/>
      <scheme val="minor"/>
    </font>
    <font>
      <sz val="11"/>
      <color rgb="FF9C0006"/>
      <name val="等线"/>
      <charset val="0"/>
      <scheme val="minor"/>
    </font>
    <font>
      <sz val="11"/>
      <color rgb="FFFF0000"/>
      <name val="等线"/>
      <charset val="0"/>
      <scheme val="minor"/>
    </font>
    <font>
      <u/>
      <sz val="11"/>
      <color rgb="FF0000FF"/>
      <name val="等线"/>
      <charset val="0"/>
      <scheme val="minor"/>
    </font>
    <font>
      <b/>
      <sz val="11"/>
      <color theme="1"/>
      <name val="等线"/>
      <charset val="0"/>
      <scheme val="minor"/>
    </font>
    <font>
      <b/>
      <sz val="11"/>
      <color rgb="FFFA7D00"/>
      <name val="等线"/>
      <charset val="0"/>
      <scheme val="minor"/>
    </font>
    <font>
      <b/>
      <sz val="11"/>
      <color rgb="FF3F3F3F"/>
      <name val="等线"/>
      <charset val="0"/>
      <scheme val="minor"/>
    </font>
    <font>
      <b/>
      <sz val="11"/>
      <color theme="3"/>
      <name val="等线"/>
      <charset val="134"/>
      <scheme val="minor"/>
    </font>
    <font>
      <b/>
      <sz val="11"/>
      <color rgb="FFFFFFFF"/>
      <name val="等线"/>
      <charset val="0"/>
      <scheme val="minor"/>
    </font>
    <font>
      <b/>
      <sz val="13"/>
      <color theme="3"/>
      <name val="等线"/>
      <charset val="134"/>
      <scheme val="minor"/>
    </font>
    <font>
      <sz val="11"/>
      <color rgb="FF9C6500"/>
      <name val="等线"/>
      <charset val="0"/>
      <scheme val="minor"/>
    </font>
    <font>
      <sz val="11"/>
      <color rgb="FF0061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6"/>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3"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18"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8" applyNumberFormat="0" applyFill="0" applyAlignment="0" applyProtection="0">
      <alignment vertical="center"/>
    </xf>
    <xf numFmtId="0" fontId="25" fillId="0" borderId="8" applyNumberFormat="0" applyFill="0" applyAlignment="0" applyProtection="0">
      <alignment vertical="center"/>
    </xf>
    <xf numFmtId="0" fontId="13" fillId="13" borderId="0" applyNumberFormat="0" applyBorder="0" applyAlignment="0" applyProtection="0">
      <alignment vertical="center"/>
    </xf>
    <xf numFmtId="0" fontId="23" fillId="0" borderId="15" applyNumberFormat="0" applyFill="0" applyAlignment="0" applyProtection="0">
      <alignment vertical="center"/>
    </xf>
    <xf numFmtId="0" fontId="13" fillId="25" borderId="0" applyNumberFormat="0" applyBorder="0" applyAlignment="0" applyProtection="0">
      <alignment vertical="center"/>
    </xf>
    <xf numFmtId="0" fontId="22" fillId="19" borderId="13" applyNumberFormat="0" applyAlignment="0" applyProtection="0">
      <alignment vertical="center"/>
    </xf>
    <xf numFmtId="0" fontId="21" fillId="19" borderId="10" applyNumberFormat="0" applyAlignment="0" applyProtection="0">
      <alignment vertical="center"/>
    </xf>
    <xf numFmtId="0" fontId="24" fillId="20" borderId="14" applyNumberFormat="0" applyAlignment="0" applyProtection="0">
      <alignment vertical="center"/>
    </xf>
    <xf numFmtId="0" fontId="14" fillId="27" borderId="0" applyNumberFormat="0" applyBorder="0" applyAlignment="0" applyProtection="0">
      <alignment vertical="center"/>
    </xf>
    <xf numFmtId="0" fontId="13" fillId="17" borderId="0" applyNumberFormat="0" applyBorder="0" applyAlignment="0" applyProtection="0">
      <alignment vertical="center"/>
    </xf>
    <xf numFmtId="0" fontId="16" fillId="0" borderId="11" applyNumberFormat="0" applyFill="0" applyAlignment="0" applyProtection="0">
      <alignment vertical="center"/>
    </xf>
    <xf numFmtId="0" fontId="20" fillId="0" borderId="12" applyNumberFormat="0" applyFill="0" applyAlignment="0" applyProtection="0">
      <alignment vertical="center"/>
    </xf>
    <xf numFmtId="0" fontId="27" fillId="24" borderId="0" applyNumberFormat="0" applyBorder="0" applyAlignment="0" applyProtection="0">
      <alignment vertical="center"/>
    </xf>
    <xf numFmtId="0" fontId="26" fillId="23" borderId="0" applyNumberFormat="0" applyBorder="0" applyAlignment="0" applyProtection="0">
      <alignment vertical="center"/>
    </xf>
    <xf numFmtId="0" fontId="14" fillId="8" borderId="0" applyNumberFormat="0" applyBorder="0" applyAlignment="0" applyProtection="0">
      <alignment vertical="center"/>
    </xf>
    <xf numFmtId="0" fontId="13" fillId="30" borderId="0" applyNumberFormat="0" applyBorder="0" applyAlignment="0" applyProtection="0">
      <alignment vertical="center"/>
    </xf>
    <xf numFmtId="0" fontId="14" fillId="7"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14" fillId="29" borderId="0" applyNumberFormat="0" applyBorder="0" applyAlignment="0" applyProtection="0">
      <alignment vertical="center"/>
    </xf>
    <xf numFmtId="0" fontId="13" fillId="32" borderId="0" applyNumberFormat="0" applyBorder="0" applyAlignment="0" applyProtection="0">
      <alignment vertical="center"/>
    </xf>
    <xf numFmtId="0" fontId="13" fillId="15" borderId="0" applyNumberFormat="0" applyBorder="0" applyAlignment="0" applyProtection="0">
      <alignment vertical="center"/>
    </xf>
    <xf numFmtId="0" fontId="14" fillId="26" borderId="0" applyNumberFormat="0" applyBorder="0" applyAlignment="0" applyProtection="0">
      <alignment vertical="center"/>
    </xf>
    <xf numFmtId="0" fontId="14" fillId="31" borderId="0" applyNumberFormat="0" applyBorder="0" applyAlignment="0" applyProtection="0">
      <alignment vertical="center"/>
    </xf>
    <xf numFmtId="0" fontId="13" fillId="10" borderId="0" applyNumberFormat="0" applyBorder="0" applyAlignment="0" applyProtection="0">
      <alignment vertical="center"/>
    </xf>
    <xf numFmtId="0" fontId="14" fillId="6" borderId="0" applyNumberFormat="0" applyBorder="0" applyAlignment="0" applyProtection="0">
      <alignment vertical="center"/>
    </xf>
    <xf numFmtId="0" fontId="13" fillId="22" borderId="0" applyNumberFormat="0" applyBorder="0" applyAlignment="0" applyProtection="0">
      <alignment vertical="center"/>
    </xf>
    <xf numFmtId="0" fontId="13" fillId="28" borderId="0" applyNumberFormat="0" applyBorder="0" applyAlignment="0" applyProtection="0">
      <alignment vertical="center"/>
    </xf>
    <xf numFmtId="0" fontId="14" fillId="21" borderId="0" applyNumberFormat="0" applyBorder="0" applyAlignment="0" applyProtection="0">
      <alignment vertical="center"/>
    </xf>
    <xf numFmtId="0" fontId="13" fillId="3" borderId="0" applyNumberFormat="0" applyBorder="0" applyAlignment="0" applyProtection="0">
      <alignment vertical="center"/>
    </xf>
  </cellStyleXfs>
  <cellXfs count="37">
    <xf numFmtId="0" fontId="0" fillId="0" borderId="0" xfId="0"/>
    <xf numFmtId="0" fontId="1" fillId="0" borderId="0" xfId="0" applyFont="1" applyFill="1"/>
    <xf numFmtId="0" fontId="0" fillId="0" borderId="0" xfId="0" applyFill="1"/>
    <xf numFmtId="0" fontId="2" fillId="0" borderId="0" xfId="0" applyFont="1" applyFill="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xf>
    <xf numFmtId="0" fontId="6"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textRotation="255"/>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4" xfId="0" applyFont="1" applyFill="1" applyBorder="1" applyAlignment="1">
      <alignment horizontal="center" vertical="center"/>
    </xf>
    <xf numFmtId="9" fontId="5"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3"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7" xfId="0" applyFont="1" applyFill="1" applyBorder="1" applyAlignment="1">
      <alignment horizontal="left" vertical="center" wrapText="1"/>
    </xf>
    <xf numFmtId="0" fontId="5" fillId="0" borderId="7" xfId="0" applyFont="1" applyFill="1" applyBorder="1" applyAlignment="1">
      <alignment horizontal="left" vertical="center"/>
    </xf>
    <xf numFmtId="10" fontId="5" fillId="0" borderId="1" xfId="11"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0" fillId="0" borderId="0" xfId="0" applyFont="1" applyFill="1"/>
    <xf numFmtId="9" fontId="5" fillId="0" borderId="1" xfId="11" applyFont="1" applyFill="1" applyBorder="1" applyAlignment="1">
      <alignment horizontal="center" vertical="center"/>
    </xf>
    <xf numFmtId="0" fontId="5" fillId="0" borderId="5" xfId="0" applyFont="1" applyFill="1" applyBorder="1" applyAlignment="1">
      <alignment horizontal="center" vertical="center"/>
    </xf>
    <xf numFmtId="176" fontId="8"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view="pageBreakPreview" zoomScaleNormal="100" topLeftCell="A15" workbookViewId="0">
      <selection activeCell="G8" sqref="G8:G9"/>
    </sheetView>
  </sheetViews>
  <sheetFormatPr defaultColWidth="9" defaultRowHeight="14.25"/>
  <cols>
    <col min="1" max="1" width="5.33333333333333" style="2" customWidth="1"/>
    <col min="2" max="2" width="7.75" style="2" customWidth="1"/>
    <col min="3" max="3" width="12.25" style="2" customWidth="1"/>
    <col min="4" max="4" width="17.75" style="2" customWidth="1"/>
    <col min="5" max="5" width="19.5" style="2" customWidth="1"/>
    <col min="6" max="6" width="13.3333333333333" style="2" customWidth="1"/>
    <col min="7" max="7" width="11.6666666666667" style="2" customWidth="1"/>
    <col min="8" max="8" width="12.5" style="2" customWidth="1"/>
    <col min="9" max="9" width="11" style="2" customWidth="1"/>
    <col min="10" max="10" width="14.5833333333333" style="2" customWidth="1"/>
    <col min="11" max="16384" width="9" style="2"/>
  </cols>
  <sheetData>
    <row r="1" ht="27" customHeight="1" spans="1:1">
      <c r="A1" s="3" t="s">
        <v>0</v>
      </c>
    </row>
    <row r="2" ht="34" customHeight="1" spans="1:10">
      <c r="A2" s="4" t="s">
        <v>1</v>
      </c>
      <c r="B2" s="4"/>
      <c r="C2" s="4"/>
      <c r="D2" s="4"/>
      <c r="E2" s="4"/>
      <c r="F2" s="4"/>
      <c r="G2" s="4"/>
      <c r="H2" s="4"/>
      <c r="I2" s="4"/>
      <c r="J2" s="4"/>
    </row>
    <row r="3" ht="18.75" customHeight="1" spans="1:10">
      <c r="A3" s="5" t="s">
        <v>2</v>
      </c>
      <c r="B3" s="5"/>
      <c r="C3" s="5"/>
      <c r="D3" s="5"/>
      <c r="E3" s="5"/>
      <c r="F3" s="5"/>
      <c r="G3" s="5"/>
      <c r="H3" s="5"/>
      <c r="I3" s="5"/>
      <c r="J3" s="5"/>
    </row>
    <row r="4" ht="20" customHeight="1" spans="1:10">
      <c r="A4" s="6" t="s">
        <v>3</v>
      </c>
      <c r="B4" s="6"/>
      <c r="C4" s="6"/>
      <c r="D4" s="6" t="s">
        <v>4</v>
      </c>
      <c r="E4" s="6"/>
      <c r="F4" s="6"/>
      <c r="G4" s="6"/>
      <c r="H4" s="6"/>
      <c r="I4" s="6"/>
      <c r="J4" s="6"/>
    </row>
    <row r="5" ht="20" customHeight="1" spans="1:10">
      <c r="A5" s="6" t="s">
        <v>5</v>
      </c>
      <c r="B5" s="6"/>
      <c r="C5" s="6"/>
      <c r="D5" s="7" t="s">
        <v>6</v>
      </c>
      <c r="E5" s="7"/>
      <c r="F5" s="7"/>
      <c r="G5" s="6" t="s">
        <v>7</v>
      </c>
      <c r="H5" s="8" t="s">
        <v>8</v>
      </c>
      <c r="I5" s="8"/>
      <c r="J5" s="8"/>
    </row>
    <row r="6" ht="20" customHeight="1" spans="1:10">
      <c r="A6" s="6" t="s">
        <v>9</v>
      </c>
      <c r="B6" s="6"/>
      <c r="C6" s="6"/>
      <c r="D6" s="7" t="s">
        <v>10</v>
      </c>
      <c r="E6" s="7"/>
      <c r="F6" s="7"/>
      <c r="G6" s="6" t="s">
        <v>11</v>
      </c>
      <c r="H6" s="8" t="s">
        <v>12</v>
      </c>
      <c r="I6" s="8"/>
      <c r="J6" s="8"/>
    </row>
    <row r="7" ht="29.25" spans="1:10">
      <c r="A7" s="9" t="s">
        <v>13</v>
      </c>
      <c r="B7" s="9"/>
      <c r="C7" s="9"/>
      <c r="D7" s="6"/>
      <c r="E7" s="9" t="s">
        <v>14</v>
      </c>
      <c r="F7" s="9" t="s">
        <v>15</v>
      </c>
      <c r="G7" s="9" t="s">
        <v>16</v>
      </c>
      <c r="H7" s="9" t="s">
        <v>17</v>
      </c>
      <c r="I7" s="9" t="s">
        <v>18</v>
      </c>
      <c r="J7" s="6" t="s">
        <v>19</v>
      </c>
    </row>
    <row r="8" ht="20" customHeight="1" spans="1:11">
      <c r="A8" s="9"/>
      <c r="B8" s="9"/>
      <c r="C8" s="9"/>
      <c r="D8" s="10" t="s">
        <v>20</v>
      </c>
      <c r="E8" s="6">
        <f>SUM(E9:E10)</f>
        <v>101.424</v>
      </c>
      <c r="F8" s="6">
        <f>SUM(F9:F10)</f>
        <v>101.424</v>
      </c>
      <c r="G8" s="11">
        <f>SUM(G9:G10)</f>
        <v>101.381</v>
      </c>
      <c r="H8" s="6">
        <v>10</v>
      </c>
      <c r="I8" s="31">
        <f>G8/F8</f>
        <v>0.999576037229847</v>
      </c>
      <c r="J8" s="32">
        <f>H8*I8</f>
        <v>9.99576037229847</v>
      </c>
      <c r="K8" s="33"/>
    </row>
    <row r="9" ht="43.5" spans="1:10">
      <c r="A9" s="9"/>
      <c r="B9" s="9"/>
      <c r="C9" s="9"/>
      <c r="D9" s="12" t="s">
        <v>21</v>
      </c>
      <c r="E9" s="6">
        <v>101</v>
      </c>
      <c r="F9" s="6">
        <v>101</v>
      </c>
      <c r="G9" s="11">
        <v>100.957</v>
      </c>
      <c r="H9" s="6" t="s">
        <v>22</v>
      </c>
      <c r="I9" s="34">
        <f>G9/F9</f>
        <v>0.999574257425742</v>
      </c>
      <c r="J9" s="9" t="s">
        <v>22</v>
      </c>
    </row>
    <row r="10" ht="25" customHeight="1" spans="1:10">
      <c r="A10" s="9"/>
      <c r="B10" s="9"/>
      <c r="C10" s="9"/>
      <c r="D10" s="6" t="s">
        <v>23</v>
      </c>
      <c r="E10" s="6">
        <v>0.424</v>
      </c>
      <c r="F10" s="6">
        <v>0.424</v>
      </c>
      <c r="G10" s="6">
        <v>0.424</v>
      </c>
      <c r="H10" s="6" t="s">
        <v>22</v>
      </c>
      <c r="I10" s="34">
        <f>G10/F10</f>
        <v>1</v>
      </c>
      <c r="J10" s="9" t="s">
        <v>22</v>
      </c>
    </row>
    <row r="11" ht="19" customHeight="1" spans="1:10">
      <c r="A11" s="9"/>
      <c r="B11" s="9"/>
      <c r="C11" s="9"/>
      <c r="D11" s="7" t="s">
        <v>24</v>
      </c>
      <c r="E11" s="6" t="s">
        <v>22</v>
      </c>
      <c r="F11" s="6" t="s">
        <v>22</v>
      </c>
      <c r="G11" s="6" t="s">
        <v>22</v>
      </c>
      <c r="H11" s="6" t="s">
        <v>22</v>
      </c>
      <c r="I11" s="6" t="s">
        <v>22</v>
      </c>
      <c r="J11" s="9" t="s">
        <v>22</v>
      </c>
    </row>
    <row r="12" ht="26" customHeight="1" spans="1:10">
      <c r="A12" s="13" t="s">
        <v>25</v>
      </c>
      <c r="B12" s="9" t="s">
        <v>26</v>
      </c>
      <c r="C12" s="9"/>
      <c r="D12" s="9"/>
      <c r="E12" s="9"/>
      <c r="F12" s="9" t="s">
        <v>27</v>
      </c>
      <c r="G12" s="9"/>
      <c r="H12" s="9"/>
      <c r="I12" s="9"/>
      <c r="J12" s="9"/>
    </row>
    <row r="13" ht="75" customHeight="1" spans="1:10">
      <c r="A13" s="13"/>
      <c r="B13" s="12" t="s">
        <v>28</v>
      </c>
      <c r="C13" s="12"/>
      <c r="D13" s="12"/>
      <c r="E13" s="12"/>
      <c r="F13" s="12" t="s">
        <v>29</v>
      </c>
      <c r="G13" s="12"/>
      <c r="H13" s="12"/>
      <c r="I13" s="12"/>
      <c r="J13" s="12"/>
    </row>
    <row r="14" s="1" customFormat="1" ht="29.25" spans="1:10">
      <c r="A14" s="13" t="s">
        <v>30</v>
      </c>
      <c r="B14" s="14" t="s">
        <v>31</v>
      </c>
      <c r="C14" s="11" t="s">
        <v>32</v>
      </c>
      <c r="D14" s="11" t="s">
        <v>33</v>
      </c>
      <c r="E14" s="11" t="s">
        <v>34</v>
      </c>
      <c r="F14" s="15" t="s">
        <v>35</v>
      </c>
      <c r="G14" s="16"/>
      <c r="H14" s="14" t="s">
        <v>36</v>
      </c>
      <c r="I14" s="14" t="s">
        <v>19</v>
      </c>
      <c r="J14" s="14" t="s">
        <v>37</v>
      </c>
    </row>
    <row r="15" s="1" customFormat="1" ht="43.5" spans="1:10">
      <c r="A15" s="13"/>
      <c r="B15" s="17" t="s">
        <v>38</v>
      </c>
      <c r="C15" s="11" t="s">
        <v>39</v>
      </c>
      <c r="D15" s="14" t="s">
        <v>40</v>
      </c>
      <c r="E15" s="14" t="s">
        <v>41</v>
      </c>
      <c r="F15" s="15" t="s">
        <v>42</v>
      </c>
      <c r="G15" s="16"/>
      <c r="H15" s="14">
        <v>15</v>
      </c>
      <c r="I15" s="14">
        <v>15</v>
      </c>
      <c r="J15" s="11"/>
    </row>
    <row r="16" ht="15" spans="1:10">
      <c r="A16" s="13"/>
      <c r="B16" s="17"/>
      <c r="C16" s="18" t="s">
        <v>43</v>
      </c>
      <c r="D16" s="9" t="s">
        <v>44</v>
      </c>
      <c r="E16" s="19">
        <v>1</v>
      </c>
      <c r="F16" s="20">
        <v>1</v>
      </c>
      <c r="G16" s="21"/>
      <c r="H16" s="22">
        <v>15</v>
      </c>
      <c r="I16" s="22">
        <v>15</v>
      </c>
      <c r="J16" s="35"/>
    </row>
    <row r="17" ht="15" spans="1:10">
      <c r="A17" s="13"/>
      <c r="B17" s="17"/>
      <c r="C17" s="18"/>
      <c r="D17" s="9" t="s">
        <v>45</v>
      </c>
      <c r="E17" s="9" t="s">
        <v>46</v>
      </c>
      <c r="F17" s="23" t="s">
        <v>46</v>
      </c>
      <c r="G17" s="24"/>
      <c r="H17" s="25"/>
      <c r="I17" s="25"/>
      <c r="J17" s="18"/>
    </row>
    <row r="18" ht="29.25" spans="1:10">
      <c r="A18" s="13"/>
      <c r="B18" s="17"/>
      <c r="C18" s="26"/>
      <c r="D18" s="9" t="s">
        <v>47</v>
      </c>
      <c r="E18" s="19">
        <v>1</v>
      </c>
      <c r="F18" s="20">
        <v>2</v>
      </c>
      <c r="G18" s="24"/>
      <c r="H18" s="27"/>
      <c r="I18" s="27"/>
      <c r="J18" s="26"/>
    </row>
    <row r="19" ht="24" customHeight="1" spans="1:10">
      <c r="A19" s="13"/>
      <c r="B19" s="17"/>
      <c r="C19" s="6" t="s">
        <v>48</v>
      </c>
      <c r="D19" s="9" t="s">
        <v>49</v>
      </c>
      <c r="E19" s="9" t="s">
        <v>50</v>
      </c>
      <c r="F19" s="23" t="s">
        <v>50</v>
      </c>
      <c r="G19" s="24"/>
      <c r="H19" s="9">
        <v>10</v>
      </c>
      <c r="I19" s="9">
        <v>10</v>
      </c>
      <c r="J19" s="6"/>
    </row>
    <row r="20" ht="24" customHeight="1" spans="1:10">
      <c r="A20" s="13"/>
      <c r="B20" s="17"/>
      <c r="C20" s="6" t="s">
        <v>51</v>
      </c>
      <c r="D20" s="9" t="s">
        <v>52</v>
      </c>
      <c r="E20" s="9" t="s">
        <v>53</v>
      </c>
      <c r="F20" s="23" t="s">
        <v>54</v>
      </c>
      <c r="G20" s="24"/>
      <c r="H20" s="9">
        <v>10</v>
      </c>
      <c r="I20" s="9">
        <v>10</v>
      </c>
      <c r="J20" s="6"/>
    </row>
    <row r="21" ht="29.25" spans="1:10">
      <c r="A21" s="13"/>
      <c r="B21" s="17" t="s">
        <v>55</v>
      </c>
      <c r="C21" s="17" t="s">
        <v>56</v>
      </c>
      <c r="D21" s="9" t="s">
        <v>57</v>
      </c>
      <c r="E21" s="9" t="s">
        <v>57</v>
      </c>
      <c r="F21" s="23" t="s">
        <v>57</v>
      </c>
      <c r="G21" s="24"/>
      <c r="H21" s="9"/>
      <c r="I21" s="6"/>
      <c r="J21" s="6"/>
    </row>
    <row r="22" ht="43.5" spans="1:10">
      <c r="A22" s="13"/>
      <c r="B22" s="17"/>
      <c r="C22" s="17" t="s">
        <v>58</v>
      </c>
      <c r="D22" s="9" t="s">
        <v>59</v>
      </c>
      <c r="E22" s="9" t="s">
        <v>60</v>
      </c>
      <c r="F22" s="23" t="s">
        <v>61</v>
      </c>
      <c r="G22" s="24"/>
      <c r="H22" s="9">
        <v>15</v>
      </c>
      <c r="I22" s="6">
        <v>15</v>
      </c>
      <c r="J22" s="6"/>
    </row>
    <row r="23" ht="29.25" spans="1:10">
      <c r="A23" s="13"/>
      <c r="B23" s="17"/>
      <c r="C23" s="17" t="s">
        <v>62</v>
      </c>
      <c r="D23" s="9" t="s">
        <v>57</v>
      </c>
      <c r="E23" s="9" t="s">
        <v>57</v>
      </c>
      <c r="F23" s="23" t="s">
        <v>57</v>
      </c>
      <c r="G23" s="24"/>
      <c r="H23" s="9"/>
      <c r="I23" s="6"/>
      <c r="J23" s="6"/>
    </row>
    <row r="24" ht="29.25" spans="1:10">
      <c r="A24" s="13"/>
      <c r="B24" s="17"/>
      <c r="C24" s="17" t="s">
        <v>63</v>
      </c>
      <c r="D24" s="9" t="s">
        <v>64</v>
      </c>
      <c r="E24" s="9" t="s">
        <v>65</v>
      </c>
      <c r="F24" s="23" t="s">
        <v>66</v>
      </c>
      <c r="G24" s="24"/>
      <c r="H24" s="9">
        <v>15</v>
      </c>
      <c r="I24" s="6">
        <v>14</v>
      </c>
      <c r="J24" s="9" t="s">
        <v>67</v>
      </c>
    </row>
    <row r="25" ht="57.75" spans="1:10">
      <c r="A25" s="13"/>
      <c r="B25" s="17" t="s">
        <v>68</v>
      </c>
      <c r="C25" s="17" t="s">
        <v>69</v>
      </c>
      <c r="D25" s="9" t="s">
        <v>70</v>
      </c>
      <c r="E25" s="9" t="s">
        <v>71</v>
      </c>
      <c r="F25" s="23" t="s">
        <v>71</v>
      </c>
      <c r="G25" s="24"/>
      <c r="H25" s="9">
        <v>10</v>
      </c>
      <c r="I25" s="6">
        <v>8</v>
      </c>
      <c r="J25" s="9" t="s">
        <v>72</v>
      </c>
    </row>
    <row r="26" ht="15" spans="1:10">
      <c r="A26" s="28" t="s">
        <v>73</v>
      </c>
      <c r="B26" s="28"/>
      <c r="C26" s="28"/>
      <c r="D26" s="28"/>
      <c r="E26" s="28"/>
      <c r="F26" s="28"/>
      <c r="G26" s="28"/>
      <c r="H26" s="28">
        <v>100</v>
      </c>
      <c r="I26" s="36">
        <f>SUM(I15:I25)+J8</f>
        <v>96.9957603722985</v>
      </c>
      <c r="J26" s="6"/>
    </row>
    <row r="27" ht="161" customHeight="1" spans="1:10">
      <c r="A27" s="29" t="s">
        <v>74</v>
      </c>
      <c r="B27" s="30"/>
      <c r="C27" s="30"/>
      <c r="D27" s="30"/>
      <c r="E27" s="30"/>
      <c r="F27" s="30"/>
      <c r="G27" s="30"/>
      <c r="H27" s="30"/>
      <c r="I27" s="30"/>
      <c r="J27" s="30"/>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20"/>
    <mergeCell ref="B21:B24"/>
    <mergeCell ref="C16:C18"/>
    <mergeCell ref="H16:H18"/>
    <mergeCell ref="I16:I18"/>
    <mergeCell ref="J16:J18"/>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2015-06-06T10:17:00Z</dcterms:created>
  <cp:lastPrinted>2020-04-23T18:17:00Z</cp:lastPrinted>
  <dcterms:modified xsi:type="dcterms:W3CDTF">2022-05-18T04:44:10Z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5B716BAB7AA94822BA574EA5F109007A</vt:lpwstr>
  </property>
</Properties>
</file>