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Sheet1!$A$1:$J$29</definedName>
  </definedNames>
  <calcPr calcId="144525"/>
</workbook>
</file>

<file path=xl/sharedStrings.xml><?xml version="1.0" encoding="utf-8"?>
<sst xmlns="http://schemas.openxmlformats.org/spreadsheetml/2006/main" count="90" uniqueCount="71">
  <si>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</si>
  <si>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</si>
  <si>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</si>
  <si>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</si>
  <si>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首发-耐多药结核病(MDR-TB)在北京的传播和动态变化研究</t>
  </si>
  <si>
    <t>主管部门</t>
  </si>
  <si>
    <t>北京市卫生健康委员会</t>
  </si>
  <si>
    <t>实施单位</t>
  </si>
  <si>
    <t>北京市结核病胸部肿瘤研究所</t>
  </si>
  <si>
    <t>项目负责人</t>
  </si>
  <si>
    <t>逄宇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</si>
  <si>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</si>
  <si>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</si>
  <si>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</si>
  <si>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</si>
  <si>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</si>
  <si>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</si>
  <si>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</si>
  <si>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</si>
  <si>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</si>
  <si>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</si>
  <si>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</si>
  <si>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</si>
  <si>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</si>
  <si>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</si>
  <si>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</si>
  <si>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</si>
  <si>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1.继续完成患者的随访信息收集
2.收集成簇菌株患者的流行病学资料
3.绘制广泛耐药结核分枝杆菌传播图
4.分析广泛耐药结核分枝杆菌的种群增长模式及进化图
5.确认耐药结核分枝杆菌的突变速率
6.鉴定影响广泛耐药结核分枝杆菌传播的生物因子</t>
  </si>
  <si>
    <t>1.完成218株结核分枝杆菌全基因组测序；                                                                                                             2.完成相应菌株的基本流行病学信息的收集及时空信息的采集
3.绘制广泛耐药结核分枝杆菌传播图和地理分布图及发生热图。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</si>
  <si>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</si>
  <si>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</si>
  <si>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</si>
  <si>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</si>
  <si>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</si>
  <si>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</si>
  <si>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</si>
  <si>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</si>
  <si>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</si>
  <si>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</si>
  <si>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收集的菌株中的XDR-TB菌株数量</t>
  </si>
  <si>
    <t>220株</t>
  </si>
  <si>
    <t>培养研究生</t>
  </si>
  <si>
    <t>2名</t>
  </si>
  <si>
    <t>发表文章</t>
  </si>
  <si>
    <t>1篇</t>
  </si>
  <si>
    <t>质量指标</t>
  </si>
  <si>
    <t>菌株收集分离完成率</t>
  </si>
  <si>
    <t>基因组的测序完成质量率</t>
  </si>
  <si>
    <t>相应患者基本流行病学信息的收集率</t>
  </si>
  <si>
    <t>时效指标</t>
  </si>
  <si>
    <t>论文发表完成时间</t>
  </si>
  <si>
    <t>2021年12月31日前</t>
  </si>
  <si>
    <t>成本指标</t>
  </si>
  <si>
    <t>项目预算控制数</t>
  </si>
  <si>
    <t>32万元</t>
  </si>
  <si>
    <t>31.975197万元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</si>
  <si>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</si>
  <si>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</si>
  <si>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</si>
  <si>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</si>
  <si>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对于全面实现健康北京2030目标具有重要意义，同时助力实现2035消灭结核病的目标，具有巨大的社会意义</t>
  </si>
  <si>
    <t>对于全面实现健康北京2030目标具有重要意义，同时助力实现2035消灭结核病的目标，具有巨大的社会意义。</t>
  </si>
  <si>
    <t>效果资料量化程度不足</t>
  </si>
  <si>
    <t>生态效益
指标</t>
  </si>
  <si>
    <t>可持续影响指标</t>
  </si>
  <si>
    <t>有效减少广泛耐药结核在人际间传播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</si>
  <si>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</si>
  <si>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</si>
  <si>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科研人员满意度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</si>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</sst>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6" borderId="10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5" borderId="9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18" borderId="14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10" fontId="4" fillId="0" borderId="1" xfId="11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37465</xdr:colOff>
      <xdr:row>6</xdr:row>
      <xdr:rowOff>28575</xdr:rowOff>
    </xdr:from>
    <xdr:to>
      <xdr:col>3</xdr:col>
      <xdr:colOff>1713230</xdr:colOff>
      <xdr:row>6</xdr:row>
      <xdr:rowOff>324485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5165" y="1812925"/>
          <a:ext cx="1675765" cy="29591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70" zoomScaleNormal="100" topLeftCell="A13" workbookViewId="0">
      <selection activeCell="D21" sqref="D21:G21"/>
    </sheetView>
  </sheetViews>
  <sheetFormatPr defaultColWidth="9" defaultRowHeight="14.25"/>
  <cols>
    <col min="1" max="1" width="5.33333333333333" customWidth="1"/>
    <col min="2" max="2" width="7.66666666666667" customWidth="1"/>
    <col min="3" max="3" width="12.1666666666667" customWidth="1"/>
    <col min="4" max="4" width="23.5" customWidth="1"/>
    <col min="5" max="5" width="19.5" customWidth="1"/>
    <col min="6" max="6" width="13.3333333333333" customWidth="1"/>
    <col min="7" max="7" width="11.5" customWidth="1"/>
    <col min="8" max="8" width="12.5" customWidth="1"/>
    <col min="9" max="9" width="11" customWidth="1"/>
    <col min="10" max="10" width="14.5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25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25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25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13810098209</v>
      </c>
      <c r="I6" s="5"/>
      <c r="J6" s="5"/>
    </row>
    <row r="7" ht="29.2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.25" customHeight="1" spans="1:10">
      <c r="A8" s="5"/>
      <c r="B8" s="5"/>
      <c r="C8" s="5"/>
      <c r="D8" s="4" t="s">
        <v>19</v>
      </c>
      <c r="E8" s="6">
        <v>32</v>
      </c>
      <c r="F8" s="6">
        <v>32</v>
      </c>
      <c r="G8" s="6">
        <v>31.975197</v>
      </c>
      <c r="H8" s="6">
        <v>10</v>
      </c>
      <c r="I8" s="30">
        <f>G8/F8</f>
        <v>0.99922490625</v>
      </c>
      <c r="J8" s="31">
        <f>10*I8</f>
        <v>9.9922490625</v>
      </c>
    </row>
    <row r="9" ht="29.25" spans="1:10">
      <c r="A9" s="5"/>
      <c r="B9" s="5"/>
      <c r="C9" s="5"/>
      <c r="D9" s="5" t="s">
        <v>20</v>
      </c>
      <c r="E9" s="6">
        <v>32</v>
      </c>
      <c r="F9" s="6">
        <v>32</v>
      </c>
      <c r="G9" s="6">
        <v>31.975197</v>
      </c>
      <c r="H9" s="6" t="s">
        <v>21</v>
      </c>
      <c r="I9" s="30">
        <f>G9/F9</f>
        <v>0.99922490625</v>
      </c>
      <c r="J9" s="22" t="s">
        <v>21</v>
      </c>
    </row>
    <row r="10" ht="2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32"/>
      <c r="J10" s="5" t="s">
        <v>21</v>
      </c>
    </row>
    <row r="11" ht="19" customHeight="1" spans="1:10">
      <c r="A11" s="5"/>
      <c r="B11" s="5"/>
      <c r="C11" s="5"/>
      <c r="D11" s="4" t="s">
        <v>23</v>
      </c>
      <c r="E11" s="4"/>
      <c r="F11" s="4"/>
      <c r="G11" s="4"/>
      <c r="H11" s="4" t="s">
        <v>21</v>
      </c>
      <c r="I11" s="32"/>
      <c r="J11" s="5" t="s">
        <v>21</v>
      </c>
    </row>
    <row r="12" ht="26.25" customHeight="1" spans="1:10">
      <c r="A12" s="7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7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</row>
    <row r="14" ht="29.25" spans="1:10">
      <c r="A14" s="7" t="s">
        <v>29</v>
      </c>
      <c r="B14" s="5" t="s">
        <v>30</v>
      </c>
      <c r="C14" s="4" t="s">
        <v>31</v>
      </c>
      <c r="D14" s="5" t="s">
        <v>32</v>
      </c>
      <c r="E14" s="4" t="s">
        <v>33</v>
      </c>
      <c r="F14" s="9" t="s">
        <v>34</v>
      </c>
      <c r="G14" s="10"/>
      <c r="H14" s="5" t="s">
        <v>35</v>
      </c>
      <c r="I14" s="5" t="s">
        <v>18</v>
      </c>
      <c r="J14" s="5" t="s">
        <v>36</v>
      </c>
    </row>
    <row r="15" ht="35" customHeight="1" spans="1:10">
      <c r="A15" s="7"/>
      <c r="B15" s="11" t="s">
        <v>37</v>
      </c>
      <c r="C15" s="12" t="s">
        <v>38</v>
      </c>
      <c r="D15" s="5" t="s">
        <v>39</v>
      </c>
      <c r="E15" s="4" t="s">
        <v>40</v>
      </c>
      <c r="F15" s="13" t="s">
        <v>40</v>
      </c>
      <c r="G15" s="14"/>
      <c r="H15" s="5">
        <v>5</v>
      </c>
      <c r="I15" s="5">
        <v>5</v>
      </c>
      <c r="J15" s="4"/>
    </row>
    <row r="16" ht="27" customHeight="1" spans="1:10">
      <c r="A16" s="7"/>
      <c r="B16" s="11"/>
      <c r="C16" s="15"/>
      <c r="D16" s="5" t="s">
        <v>41</v>
      </c>
      <c r="E16" s="5" t="s">
        <v>42</v>
      </c>
      <c r="F16" s="13" t="s">
        <v>42</v>
      </c>
      <c r="G16" s="14"/>
      <c r="H16" s="5">
        <v>5</v>
      </c>
      <c r="I16" s="5">
        <v>5</v>
      </c>
      <c r="J16" s="4"/>
    </row>
    <row r="17" ht="27" customHeight="1" spans="1:10">
      <c r="A17" s="7"/>
      <c r="B17" s="11"/>
      <c r="C17" s="16"/>
      <c r="D17" s="5" t="s">
        <v>43</v>
      </c>
      <c r="E17" s="5" t="s">
        <v>44</v>
      </c>
      <c r="F17" s="13" t="s">
        <v>44</v>
      </c>
      <c r="G17" s="14"/>
      <c r="H17" s="5">
        <v>5</v>
      </c>
      <c r="I17" s="5">
        <v>5</v>
      </c>
      <c r="J17" s="4"/>
    </row>
    <row r="18" ht="27" customHeight="1" spans="1:10">
      <c r="A18" s="7"/>
      <c r="B18" s="11"/>
      <c r="C18" s="12" t="s">
        <v>45</v>
      </c>
      <c r="D18" s="5" t="s">
        <v>46</v>
      </c>
      <c r="E18" s="17">
        <v>1</v>
      </c>
      <c r="F18" s="18">
        <v>1</v>
      </c>
      <c r="G18" s="10"/>
      <c r="H18" s="5">
        <v>5</v>
      </c>
      <c r="I18" s="5">
        <v>5</v>
      </c>
      <c r="J18" s="4"/>
    </row>
    <row r="19" ht="27" customHeight="1" spans="1:10">
      <c r="A19" s="7"/>
      <c r="B19" s="11"/>
      <c r="C19" s="15"/>
      <c r="D19" s="5" t="s">
        <v>47</v>
      </c>
      <c r="E19" s="17">
        <v>1</v>
      </c>
      <c r="F19" s="18">
        <v>1</v>
      </c>
      <c r="G19" s="10"/>
      <c r="H19" s="5">
        <v>5</v>
      </c>
      <c r="I19" s="5">
        <v>5</v>
      </c>
      <c r="J19" s="4"/>
    </row>
    <row r="20" ht="29.25" spans="1:10">
      <c r="A20" s="7"/>
      <c r="B20" s="11"/>
      <c r="C20" s="16"/>
      <c r="D20" s="5" t="s">
        <v>48</v>
      </c>
      <c r="E20" s="17">
        <v>1</v>
      </c>
      <c r="F20" s="18">
        <v>1</v>
      </c>
      <c r="G20" s="10"/>
      <c r="H20" s="5">
        <v>5</v>
      </c>
      <c r="I20" s="5">
        <v>5</v>
      </c>
      <c r="J20" s="4"/>
    </row>
    <row r="21" ht="26" customHeight="1" spans="1:10">
      <c r="A21" s="7"/>
      <c r="B21" s="11"/>
      <c r="C21" s="4" t="s">
        <v>49</v>
      </c>
      <c r="D21" s="19" t="s">
        <v>50</v>
      </c>
      <c r="E21" s="19" t="s">
        <v>51</v>
      </c>
      <c r="F21" s="20" t="s">
        <v>51</v>
      </c>
      <c r="G21" s="21"/>
      <c r="H21" s="5">
        <v>10</v>
      </c>
      <c r="I21" s="5">
        <v>10</v>
      </c>
      <c r="J21" s="4"/>
    </row>
    <row r="22" ht="24" customHeight="1" spans="1:10">
      <c r="A22" s="7"/>
      <c r="B22" s="11"/>
      <c r="C22" s="4" t="s">
        <v>52</v>
      </c>
      <c r="D22" s="5" t="s">
        <v>53</v>
      </c>
      <c r="E22" s="22" t="s">
        <v>54</v>
      </c>
      <c r="F22" s="23" t="s">
        <v>55</v>
      </c>
      <c r="G22" s="24"/>
      <c r="H22" s="5">
        <v>10</v>
      </c>
      <c r="I22" s="5">
        <v>10</v>
      </c>
      <c r="J22" s="4"/>
    </row>
    <row r="23" ht="42" customHeight="1" spans="1:10">
      <c r="A23" s="7"/>
      <c r="B23" s="11" t="s">
        <v>56</v>
      </c>
      <c r="C23" s="11" t="s">
        <v>57</v>
      </c>
      <c r="D23" s="5" t="s">
        <v>58</v>
      </c>
      <c r="E23" s="5" t="s">
        <v>58</v>
      </c>
      <c r="F23" s="13" t="s">
        <v>58</v>
      </c>
      <c r="G23" s="14"/>
      <c r="H23" s="5"/>
      <c r="I23" s="4"/>
      <c r="J23" s="4"/>
    </row>
    <row r="24" ht="86.25" spans="1:10">
      <c r="A24" s="7"/>
      <c r="B24" s="11"/>
      <c r="C24" s="11" t="s">
        <v>59</v>
      </c>
      <c r="D24" s="5" t="s">
        <v>60</v>
      </c>
      <c r="E24" s="5" t="s">
        <v>60</v>
      </c>
      <c r="F24" s="9" t="s">
        <v>61</v>
      </c>
      <c r="G24" s="10"/>
      <c r="H24" s="5">
        <v>15</v>
      </c>
      <c r="I24" s="4">
        <v>14</v>
      </c>
      <c r="J24" s="5" t="s">
        <v>62</v>
      </c>
    </row>
    <row r="25" ht="29.25" spans="1:10">
      <c r="A25" s="7"/>
      <c r="B25" s="11"/>
      <c r="C25" s="11" t="s">
        <v>63</v>
      </c>
      <c r="D25" s="5" t="s">
        <v>58</v>
      </c>
      <c r="E25" s="5" t="s">
        <v>58</v>
      </c>
      <c r="F25" s="13" t="s">
        <v>58</v>
      </c>
      <c r="G25" s="14"/>
      <c r="H25" s="5"/>
      <c r="I25" s="4"/>
      <c r="J25" s="4"/>
    </row>
    <row r="26" ht="38" customHeight="1" spans="1:10">
      <c r="A26" s="7"/>
      <c r="B26" s="11"/>
      <c r="C26" s="11" t="s">
        <v>64</v>
      </c>
      <c r="D26" s="5" t="s">
        <v>65</v>
      </c>
      <c r="E26" s="5" t="s">
        <v>65</v>
      </c>
      <c r="F26" s="9" t="s">
        <v>65</v>
      </c>
      <c r="G26" s="10"/>
      <c r="H26" s="5">
        <v>15</v>
      </c>
      <c r="I26" s="4">
        <v>14</v>
      </c>
      <c r="J26" s="5" t="s">
        <v>62</v>
      </c>
    </row>
    <row r="27" ht="57" customHeight="1" spans="1:10">
      <c r="A27" s="7"/>
      <c r="B27" s="11" t="s">
        <v>66</v>
      </c>
      <c r="C27" s="11" t="s">
        <v>67</v>
      </c>
      <c r="D27" s="5" t="s">
        <v>68</v>
      </c>
      <c r="E27" s="25">
        <v>1</v>
      </c>
      <c r="F27" s="26">
        <v>1</v>
      </c>
      <c r="G27" s="14"/>
      <c r="H27" s="5">
        <v>10</v>
      </c>
      <c r="I27" s="4">
        <v>10</v>
      </c>
      <c r="J27" s="22"/>
    </row>
    <row r="28" ht="15" spans="1:10">
      <c r="A28" s="27" t="s">
        <v>69</v>
      </c>
      <c r="B28" s="27"/>
      <c r="C28" s="27"/>
      <c r="D28" s="27"/>
      <c r="E28" s="27"/>
      <c r="F28" s="27"/>
      <c r="G28" s="27"/>
      <c r="H28" s="27">
        <v>100</v>
      </c>
      <c r="I28" s="33">
        <f>SUM(I15:I27)+J8</f>
        <v>97.9922490625</v>
      </c>
      <c r="J28" s="4"/>
    </row>
    <row r="29" ht="161.25" customHeight="1" spans="1:10">
      <c r="A29" s="28" t="s">
        <v>70</v>
      </c>
      <c r="B29" s="29"/>
      <c r="C29" s="29"/>
      <c r="D29" s="29"/>
      <c r="E29" s="29"/>
      <c r="F29" s="29"/>
      <c r="G29" s="29"/>
      <c r="H29" s="29"/>
      <c r="I29" s="29"/>
      <c r="J29" s="29"/>
    </row>
  </sheetData>
  <mergeCells count="37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22"/>
    <mergeCell ref="B23:B26"/>
    <mergeCell ref="C15:C17"/>
    <mergeCell ref="C18:C20"/>
    <mergeCell ref="A7:C11"/>
  </mergeCells>
  <pageMargins left="0.708661417322835" right="0.511811023622047" top="0.551181102362205" bottom="0.551181102362205" header="0.31496062992126" footer="0.31496062992126"/>
  <pageSetup paperSize="9" scale="9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2022-05-10T08:22:21Z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02708F41651E43BAA08820F1D4535170</vt:lpwstr>
  </property>
</Properties>
</file>