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s>
  <definedNames>
    <definedName name="_xlnm.Print_Area" localSheetId="0">Sheet1!$A$1:$J$31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<sst xmlns="http://schemas.openxmlformats.org/spreadsheetml/2006/main" count="103" uniqueCount="84">
  <si>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</si>
  <si>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</si>
  <si>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</si>
  <si>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</si>
  <si>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肺癌相关基因差异表达影响肿瘤功能异质性的转化研究</t>
  </si>
  <si>
    <t>主管部门</t>
  </si>
  <si>
    <t>北京市卫生健康委员会</t>
  </si>
  <si>
    <t>实施单位</t>
  </si>
  <si>
    <t>北京市结核病胸部肿瘤研究所</t>
  </si>
  <si>
    <t>项目负责人</t>
  </si>
  <si>
    <t>黄家强</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</si>
  <si>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</si>
  <si>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</si>
  <si>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</si>
  <si>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</si>
  <si>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</si>
  <si>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</si>
  <si>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</si>
  <si>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</si>
  <si>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</si>
  <si>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</si>
  <si>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</si>
  <si>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</si>
  <si>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</si>
  <si>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</si>
  <si>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</si>
  <si>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</si>
  <si>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1、建立完善基于基因与表观组学、转录组学与蛋白修饰等一体化生信分析体系；2、明确在研肺癌相关基因及其剪接变异体差异表达的组织特异性与表达调控；3、明确肺癌相关基因影响肺癌功能异质性的分子机制；4、明确肺癌相关基因临床特征的相关性。</t>
  </si>
  <si>
    <t>1. 利用生物大数据库，分析在研肺癌相关基因PRSS3、MZF1及MUC17，及潜在新的肺癌相关基因ORL1，2. 生信分析结合测序等实验验证，明确肺癌相关基因及其剪接变异体差异表达的组织特异性与表达调控，分析差异表达基因的肿瘤特异性。3. 建立通过体内外细胞与动物模型，探讨肺癌相关基因影响肺癌功能异质性的分子基础及其作用机制。4、通过临床病例，明确肺癌相关基因临床特征的相关性。</t>
  </si>
  <si>
    <t>绩效指标</t>
  </si>
  <si>
    <t>一级指标</t>
  </si>
  <si>
    <t>二级指标</t>
  </si>
  <si>
    <t>三级指标</t>
  </si>
  <si>
    <t>年度指标值(A)</t>
  </si>
  <si>
    <t>实际完成值(B)</t>
  </si>
  <si>
    <t>分值</t>
  </si>
  <si>
    <t>偏差原因分析及改进措施</t>
  </si>
  <si>
    <t>产出指标(50分)</t>
  </si>
  <si>
    <t>数量指标</t>
  </si>
  <si>
    <t>筛选肺癌差异基因</t>
  </si>
  <si>
    <t>≧ 2个</t>
  </si>
  <si>
    <t>4个</t>
  </si>
  <si>
    <t>发表文章</t>
  </si>
  <si>
    <t>文章6篇</t>
  </si>
  <si>
    <t>发表文章12篇</t>
  </si>
  <si>
    <t>申请专利</t>
  </si>
  <si>
    <t>申请专利2项</t>
  </si>
  <si>
    <t>获批专利3项，申请专利4项</t>
  </si>
  <si>
    <t>申请国家级课题项目</t>
  </si>
  <si>
    <t>2-3项</t>
  </si>
  <si>
    <t>4项</t>
  </si>
  <si>
    <t>申请市级课题项目</t>
  </si>
  <si>
    <t>3-5项</t>
  </si>
  <si>
    <t>市级3项，获批局级课题2项</t>
  </si>
  <si>
    <t>人才培养</t>
  </si>
  <si>
    <t>培养5-6名研究生，1-2名副高级</t>
  </si>
  <si>
    <t>培养博士与硕士研究生8名；晋升副研究员1人，讲师2人</t>
  </si>
  <si>
    <t>质量指标</t>
  </si>
  <si>
    <t>论文发表符合相关标准</t>
  </si>
  <si>
    <t>符合标准</t>
  </si>
  <si>
    <t>时效指标</t>
  </si>
  <si>
    <t>进行生信分析结合测序等实验、验证时间</t>
  </si>
  <si>
    <t>2021年6月至9月</t>
  </si>
  <si>
    <t>建立通过体内外细胞与动物模型时间</t>
  </si>
  <si>
    <t>2021年9月至12月</t>
  </si>
  <si>
    <t>成本指标</t>
  </si>
  <si>
    <t>项目预算控制数</t>
  </si>
  <si>
    <t>87.5万元</t>
  </si>
  <si>
    <t>87.209612万元</t>
  </si>
  <si>
    <t>效果指标(30分)</t>
  </si>
  <si>
    <t>经济效益
指标</t>
  </si>
  <si>
    <t>无</t>
  </si>
  <si>
    <t>社会效益
指标</t>
  </si>
  <si>
    <t>加强肿瘤早诊与耐药标志物筛选及其功能机制的转化研究，有助于分子分型指导精准靶向治疗</t>
  </si>
  <si>
    <t>效果资料量化程度不足</t>
  </si>
  <si>
    <t>生态效益
指标</t>
  </si>
  <si>
    <t>可持续影响指标</t>
  </si>
  <si>
    <t>提高肺癌基础与转化研究水平</t>
  </si>
  <si>
    <t>满意度
指标
（10分）</t>
  </si>
  <si>
    <t>服务对象满意度指标</t>
  </si>
  <si>
    <t>科研人员满意度</t>
  </si>
  <si>
    <t>≧90%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</si>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</sst>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8">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style="medium">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9"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0" applyNumberFormat="0" applyFill="0" applyAlignment="0" applyProtection="0">
      <alignment vertical="center"/>
    </xf>
    <xf numFmtId="0" fontId="13" fillId="0" borderId="10" applyNumberFormat="0" applyFill="0" applyAlignment="0" applyProtection="0">
      <alignment vertical="center"/>
    </xf>
    <xf numFmtId="0" fontId="14" fillId="0" borderId="11" applyNumberFormat="0" applyFill="0" applyAlignment="0" applyProtection="0">
      <alignment vertical="center"/>
    </xf>
    <xf numFmtId="0" fontId="14" fillId="0" borderId="0" applyNumberFormat="0" applyFill="0" applyBorder="0" applyAlignment="0" applyProtection="0">
      <alignment vertical="center"/>
    </xf>
    <xf numFmtId="0" fontId="15" fillId="3" borderId="12" applyNumberFormat="0" applyAlignment="0" applyProtection="0">
      <alignment vertical="center"/>
    </xf>
    <xf numFmtId="0" fontId="16" fillId="4" borderId="13" applyNumberFormat="0" applyAlignment="0" applyProtection="0">
      <alignment vertical="center"/>
    </xf>
    <xf numFmtId="0" fontId="17" fillId="4" borderId="12" applyNumberFormat="0" applyAlignment="0" applyProtection="0">
      <alignment vertical="center"/>
    </xf>
    <xf numFmtId="0" fontId="18" fillId="5" borderId="14" applyNumberFormat="0" applyAlignment="0" applyProtection="0">
      <alignment vertical="center"/>
    </xf>
    <xf numFmtId="0" fontId="19" fillId="0" borderId="15" applyNumberFormat="0" applyFill="0" applyAlignment="0" applyProtection="0">
      <alignment vertical="center"/>
    </xf>
    <xf numFmtId="0" fontId="20" fillId="0" borderId="16"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28">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2"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4" fillId="0" borderId="4" xfId="0" applyFont="1" applyBorder="1" applyAlignment="1">
      <alignment horizontal="center" vertical="center" wrapText="1"/>
    </xf>
    <xf numFmtId="0" fontId="5" fillId="0" borderId="1" xfId="0" applyFont="1" applyBorder="1" applyAlignment="1">
      <alignment horizontal="center" vertical="center" wrapText="1"/>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9" fontId="4" fillId="0" borderId="2" xfId="0" applyNumberFormat="1" applyFont="1" applyBorder="1" applyAlignment="1">
      <alignment horizontal="center" vertical="center"/>
    </xf>
    <xf numFmtId="0" fontId="6" fillId="0" borderId="1" xfId="0" applyFont="1" applyBorder="1" applyAlignment="1">
      <alignment horizontal="center" vertical="center"/>
    </xf>
    <xf numFmtId="0" fontId="4" fillId="0" borderId="8" xfId="0" applyFont="1" applyBorder="1" applyAlignment="1">
      <alignment horizontal="left" vertical="center" wrapText="1"/>
    </xf>
    <xf numFmtId="0" fontId="4" fillId="0" borderId="8" xfId="0" applyFont="1" applyBorder="1" applyAlignment="1">
      <alignment horizontal="left" vertical="center"/>
    </xf>
    <xf numFmtId="0" fontId="4" fillId="0" borderId="3" xfId="0" applyFont="1" applyBorder="1" applyAlignment="1">
      <alignment horizontal="center" vertical="center" wrapText="1"/>
    </xf>
    <xf numFmtId="10" fontId="4" fillId="0" borderId="1" xfId="3"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3" applyFont="1" applyBorder="1" applyAlignment="1">
      <alignment horizontal="center" vertical="center"/>
    </xf>
    <xf numFmtId="0" fontId="4" fillId="0" borderId="1" xfId="0" applyFont="1" applyFill="1" applyBorder="1" applyAlignment="1">
      <alignment horizontal="center" vertical="center"/>
    </xf>
    <xf numFmtId="176" fontId="6"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685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1"/>
  <sheetViews>
    <sheetView tabSelected="1" view="pageBreakPreview" zoomScaleNormal="100" topLeftCell="A13" workbookViewId="0">
      <selection activeCell="M20" sqref="M20"/>
    </sheetView>
  </sheetViews>
  <sheetFormatPr defaultColWidth="9" defaultRowHeight="14.25"/>
  <cols>
    <col min="1" max="1" width="5.33333333333333" customWidth="1"/>
    <col min="2" max="2" width="7.83333333333333" customWidth="1"/>
    <col min="3" max="3" width="12.1666666666667" customWidth="1"/>
    <col min="4" max="4" width="23.5" customWidth="1"/>
    <col min="5" max="5" width="19.5" customWidth="1"/>
    <col min="6" max="6" width="13.3333333333333" customWidth="1"/>
    <col min="7" max="7" width="11.6666666666667" customWidth="1"/>
    <col min="8" max="8" width="12.5" customWidth="1"/>
    <col min="9" max="9" width="11" customWidth="1"/>
    <col min="10" max="10" width="14.6666666666667" customWidth="1"/>
  </cols>
  <sheetData>
    <row r="1" ht="27" customHeight="1" spans="1:1">
      <c r="A1" s="1" t="s">
        <v>0</v>
      </c>
    </row>
    <row r="2" ht="34" customHeight="1" spans="1:10">
      <c r="A2" s="2" t="s">
        <v>1</v>
      </c>
      <c r="B2" s="2"/>
      <c r="C2" s="2"/>
      <c r="D2" s="2"/>
      <c r="E2" s="2"/>
      <c r="F2" s="2"/>
      <c r="G2" s="2"/>
      <c r="H2" s="2"/>
      <c r="I2" s="2"/>
      <c r="J2" s="2"/>
    </row>
    <row r="3" ht="18.75" customHeight="1" spans="1:10">
      <c r="A3" s="3" t="s">
        <v>2</v>
      </c>
      <c r="B3" s="3"/>
      <c r="C3" s="3"/>
      <c r="D3" s="3"/>
      <c r="E3" s="3"/>
      <c r="F3" s="3"/>
      <c r="G3" s="3"/>
      <c r="H3" s="3"/>
      <c r="I3" s="3"/>
      <c r="J3" s="3"/>
    </row>
    <row r="4" ht="20" customHeight="1" spans="1:10">
      <c r="A4" s="4" t="s">
        <v>3</v>
      </c>
      <c r="B4" s="4"/>
      <c r="C4" s="4"/>
      <c r="D4" s="5" t="s">
        <v>4</v>
      </c>
      <c r="E4" s="6"/>
      <c r="F4" s="6"/>
      <c r="G4" s="6"/>
      <c r="H4" s="6"/>
      <c r="I4" s="6"/>
      <c r="J4" s="7"/>
    </row>
    <row r="5" ht="20" customHeight="1" spans="1:10">
      <c r="A5" s="4" t="s">
        <v>5</v>
      </c>
      <c r="B5" s="4"/>
      <c r="C5" s="4"/>
      <c r="D5" s="5" t="s">
        <v>6</v>
      </c>
      <c r="E5" s="7"/>
      <c r="F5" s="4"/>
      <c r="G5" s="4" t="s">
        <v>7</v>
      </c>
      <c r="H5" s="8" t="s">
        <v>8</v>
      </c>
      <c r="I5" s="22"/>
      <c r="J5" s="13"/>
    </row>
    <row r="6" ht="20" customHeight="1" spans="1:10">
      <c r="A6" s="4" t="s">
        <v>9</v>
      </c>
      <c r="B6" s="4"/>
      <c r="C6" s="4"/>
      <c r="D6" s="5" t="s">
        <v>10</v>
      </c>
      <c r="E6" s="7"/>
      <c r="F6" s="4"/>
      <c r="G6" s="4" t="s">
        <v>11</v>
      </c>
      <c r="H6" s="8">
        <v>15611119655</v>
      </c>
      <c r="I6" s="22"/>
      <c r="J6" s="13"/>
    </row>
    <row r="7" ht="29.25" spans="1:10">
      <c r="A7" s="9" t="s">
        <v>12</v>
      </c>
      <c r="B7" s="9"/>
      <c r="C7" s="9"/>
      <c r="D7" s="4"/>
      <c r="E7" s="9" t="s">
        <v>13</v>
      </c>
      <c r="F7" s="9" t="s">
        <v>14</v>
      </c>
      <c r="G7" s="9" t="s">
        <v>15</v>
      </c>
      <c r="H7" s="9" t="s">
        <v>16</v>
      </c>
      <c r="I7" s="9" t="s">
        <v>17</v>
      </c>
      <c r="J7" s="4" t="s">
        <v>18</v>
      </c>
    </row>
    <row r="8" ht="20" customHeight="1" spans="1:10">
      <c r="A8" s="9"/>
      <c r="B8" s="9"/>
      <c r="C8" s="9"/>
      <c r="D8" s="4" t="s">
        <v>19</v>
      </c>
      <c r="E8" s="4">
        <v>87.5</v>
      </c>
      <c r="F8" s="4">
        <v>87.5</v>
      </c>
      <c r="G8" s="4">
        <v>87.209612</v>
      </c>
      <c r="H8" s="4">
        <v>10</v>
      </c>
      <c r="I8" s="23">
        <f>G8/F8</f>
        <v>0.99668128</v>
      </c>
      <c r="J8" s="24">
        <f>10*I8</f>
        <v>9.9668128</v>
      </c>
    </row>
    <row r="9" ht="29.25" spans="1:10">
      <c r="A9" s="9"/>
      <c r="B9" s="9"/>
      <c r="C9" s="9"/>
      <c r="D9" s="10" t="s">
        <v>20</v>
      </c>
      <c r="E9" s="4">
        <v>87.5</v>
      </c>
      <c r="F9" s="4">
        <v>87.5</v>
      </c>
      <c r="G9" s="4">
        <v>87.209612</v>
      </c>
      <c r="H9" s="4" t="s">
        <v>21</v>
      </c>
      <c r="I9" s="23">
        <f>G9/F9</f>
        <v>0.99668128</v>
      </c>
      <c r="J9" s="9" t="s">
        <v>21</v>
      </c>
    </row>
    <row r="10" ht="25" customHeight="1" spans="1:10">
      <c r="A10" s="9"/>
      <c r="B10" s="9"/>
      <c r="C10" s="9"/>
      <c r="D10" s="4" t="s">
        <v>22</v>
      </c>
      <c r="E10" s="4">
        <v>0</v>
      </c>
      <c r="F10" s="4">
        <v>0</v>
      </c>
      <c r="G10" s="4">
        <v>0</v>
      </c>
      <c r="H10" s="4" t="s">
        <v>21</v>
      </c>
      <c r="I10" s="25"/>
      <c r="J10" s="9" t="s">
        <v>21</v>
      </c>
    </row>
    <row r="11" ht="19" customHeight="1" spans="1:10">
      <c r="A11" s="9"/>
      <c r="B11" s="9"/>
      <c r="C11" s="9"/>
      <c r="D11" s="11" t="s">
        <v>23</v>
      </c>
      <c r="E11" s="4">
        <v>0</v>
      </c>
      <c r="F11" s="4">
        <v>0</v>
      </c>
      <c r="G11" s="4">
        <v>0</v>
      </c>
      <c r="H11" s="4" t="s">
        <v>21</v>
      </c>
      <c r="I11" s="25"/>
      <c r="J11" s="9" t="s">
        <v>21</v>
      </c>
    </row>
    <row r="12" ht="26" customHeight="1" spans="1:10">
      <c r="A12" s="12" t="s">
        <v>24</v>
      </c>
      <c r="B12" s="9" t="s">
        <v>25</v>
      </c>
      <c r="C12" s="9"/>
      <c r="D12" s="9"/>
      <c r="E12" s="9"/>
      <c r="F12" s="9" t="s">
        <v>26</v>
      </c>
      <c r="G12" s="9"/>
      <c r="H12" s="9"/>
      <c r="I12" s="9"/>
      <c r="J12" s="9"/>
    </row>
    <row r="13" ht="104" customHeight="1" spans="1:10">
      <c r="A13" s="12"/>
      <c r="B13" s="10" t="s">
        <v>27</v>
      </c>
      <c r="C13" s="10"/>
      <c r="D13" s="10"/>
      <c r="E13" s="10"/>
      <c r="F13" s="9" t="s">
        <v>28</v>
      </c>
      <c r="G13" s="9"/>
      <c r="H13" s="9"/>
      <c r="I13" s="9"/>
      <c r="J13" s="9"/>
    </row>
    <row r="14" ht="29.25" spans="1:10">
      <c r="A14" s="12" t="s">
        <v>29</v>
      </c>
      <c r="B14" s="9" t="s">
        <v>30</v>
      </c>
      <c r="C14" s="4" t="s">
        <v>31</v>
      </c>
      <c r="D14" s="4" t="s">
        <v>32</v>
      </c>
      <c r="E14" s="4" t="s">
        <v>33</v>
      </c>
      <c r="F14" s="8" t="s">
        <v>34</v>
      </c>
      <c r="G14" s="13"/>
      <c r="H14" s="9" t="s">
        <v>35</v>
      </c>
      <c r="I14" s="9" t="s">
        <v>18</v>
      </c>
      <c r="J14" s="9" t="s">
        <v>36</v>
      </c>
    </row>
    <row r="15" ht="24" customHeight="1" spans="1:10">
      <c r="A15" s="12"/>
      <c r="B15" s="14" t="s">
        <v>37</v>
      </c>
      <c r="C15" s="15" t="s">
        <v>38</v>
      </c>
      <c r="D15" s="9" t="s">
        <v>39</v>
      </c>
      <c r="E15" s="9" t="s">
        <v>40</v>
      </c>
      <c r="F15" s="8" t="s">
        <v>41</v>
      </c>
      <c r="G15" s="13"/>
      <c r="H15" s="9">
        <v>4</v>
      </c>
      <c r="I15" s="9">
        <v>4</v>
      </c>
      <c r="J15" s="4"/>
    </row>
    <row r="16" ht="24" customHeight="1" spans="1:10">
      <c r="A16" s="12"/>
      <c r="B16" s="14"/>
      <c r="C16" s="16"/>
      <c r="D16" s="9" t="s">
        <v>42</v>
      </c>
      <c r="E16" s="9" t="s">
        <v>43</v>
      </c>
      <c r="F16" s="8" t="s">
        <v>44</v>
      </c>
      <c r="G16" s="13"/>
      <c r="H16" s="9">
        <v>4</v>
      </c>
      <c r="I16" s="9">
        <v>4</v>
      </c>
      <c r="J16" s="4"/>
    </row>
    <row r="17" ht="24" customHeight="1" spans="1:10">
      <c r="A17" s="12"/>
      <c r="B17" s="14"/>
      <c r="C17" s="16"/>
      <c r="D17" s="9" t="s">
        <v>45</v>
      </c>
      <c r="E17" s="9" t="s">
        <v>46</v>
      </c>
      <c r="F17" s="8" t="s">
        <v>47</v>
      </c>
      <c r="G17" s="13"/>
      <c r="H17" s="9">
        <v>4</v>
      </c>
      <c r="I17" s="9">
        <v>4</v>
      </c>
      <c r="J17" s="4"/>
    </row>
    <row r="18" ht="24" customHeight="1" spans="1:10">
      <c r="A18" s="12"/>
      <c r="B18" s="14"/>
      <c r="C18" s="16"/>
      <c r="D18" s="9" t="s">
        <v>48</v>
      </c>
      <c r="E18" s="9" t="s">
        <v>49</v>
      </c>
      <c r="F18" s="8" t="s">
        <v>50</v>
      </c>
      <c r="G18" s="13"/>
      <c r="H18" s="9">
        <v>4</v>
      </c>
      <c r="I18" s="9">
        <v>4</v>
      </c>
      <c r="J18" s="4"/>
    </row>
    <row r="19" ht="24" customHeight="1" spans="1:10">
      <c r="A19" s="12"/>
      <c r="B19" s="14"/>
      <c r="C19" s="17"/>
      <c r="D19" s="9" t="s">
        <v>51</v>
      </c>
      <c r="E19" s="9" t="s">
        <v>52</v>
      </c>
      <c r="F19" s="8" t="s">
        <v>53</v>
      </c>
      <c r="G19" s="13"/>
      <c r="H19" s="9">
        <v>4</v>
      </c>
      <c r="I19" s="9">
        <v>4</v>
      </c>
      <c r="J19" s="4"/>
    </row>
    <row r="20" ht="45" customHeight="1" spans="1:10">
      <c r="A20" s="12"/>
      <c r="B20" s="14"/>
      <c r="C20" s="4"/>
      <c r="D20" s="9" t="s">
        <v>54</v>
      </c>
      <c r="E20" s="9" t="s">
        <v>55</v>
      </c>
      <c r="F20" s="8" t="s">
        <v>56</v>
      </c>
      <c r="G20" s="13"/>
      <c r="H20" s="9">
        <v>4</v>
      </c>
      <c r="I20" s="9">
        <v>4</v>
      </c>
      <c r="J20" s="4"/>
    </row>
    <row r="21" ht="27" customHeight="1" spans="1:10">
      <c r="A21" s="12"/>
      <c r="B21" s="14"/>
      <c r="C21" s="4" t="s">
        <v>57</v>
      </c>
      <c r="D21" s="9" t="s">
        <v>58</v>
      </c>
      <c r="E21" s="9" t="s">
        <v>59</v>
      </c>
      <c r="F21" s="8" t="s">
        <v>59</v>
      </c>
      <c r="G21" s="13"/>
      <c r="H21" s="9">
        <v>6</v>
      </c>
      <c r="I21" s="9">
        <v>6</v>
      </c>
      <c r="J21" s="4"/>
    </row>
    <row r="22" ht="29.25" spans="1:10">
      <c r="A22" s="12"/>
      <c r="B22" s="14"/>
      <c r="C22" s="15" t="s">
        <v>60</v>
      </c>
      <c r="D22" s="9" t="s">
        <v>61</v>
      </c>
      <c r="E22" s="9" t="s">
        <v>62</v>
      </c>
      <c r="F22" s="8" t="s">
        <v>62</v>
      </c>
      <c r="G22" s="13"/>
      <c r="H22" s="9">
        <v>5</v>
      </c>
      <c r="I22" s="9">
        <v>5</v>
      </c>
      <c r="J22" s="4"/>
    </row>
    <row r="23" ht="29" customHeight="1" spans="1:10">
      <c r="A23" s="12"/>
      <c r="B23" s="14"/>
      <c r="C23" s="17"/>
      <c r="D23" s="9" t="s">
        <v>63</v>
      </c>
      <c r="E23" s="9" t="s">
        <v>64</v>
      </c>
      <c r="F23" s="8" t="s">
        <v>64</v>
      </c>
      <c r="G23" s="13"/>
      <c r="H23" s="9">
        <v>5</v>
      </c>
      <c r="I23" s="9">
        <v>5</v>
      </c>
      <c r="J23" s="4"/>
    </row>
    <row r="24" ht="29" customHeight="1" spans="1:10">
      <c r="A24" s="12"/>
      <c r="B24" s="14"/>
      <c r="C24" s="4" t="s">
        <v>65</v>
      </c>
      <c r="D24" s="9" t="s">
        <v>66</v>
      </c>
      <c r="E24" s="9" t="s">
        <v>67</v>
      </c>
      <c r="F24" s="8" t="s">
        <v>68</v>
      </c>
      <c r="G24" s="13"/>
      <c r="H24" s="9">
        <v>10</v>
      </c>
      <c r="I24" s="9">
        <v>10</v>
      </c>
      <c r="J24" s="4"/>
    </row>
    <row r="25" ht="29.25" spans="1:10">
      <c r="A25" s="12"/>
      <c r="B25" s="14" t="s">
        <v>69</v>
      </c>
      <c r="C25" s="14" t="s">
        <v>70</v>
      </c>
      <c r="D25" s="9" t="s">
        <v>71</v>
      </c>
      <c r="E25" s="9" t="s">
        <v>71</v>
      </c>
      <c r="F25" s="5" t="s">
        <v>71</v>
      </c>
      <c r="G25" s="7"/>
      <c r="H25" s="9"/>
      <c r="I25" s="4"/>
      <c r="J25" s="4"/>
    </row>
    <row r="26" ht="72" spans="1:10">
      <c r="A26" s="12"/>
      <c r="B26" s="14"/>
      <c r="C26" s="14" t="s">
        <v>72</v>
      </c>
      <c r="D26" s="9" t="s">
        <v>73</v>
      </c>
      <c r="E26" s="9" t="s">
        <v>73</v>
      </c>
      <c r="F26" s="8" t="s">
        <v>73</v>
      </c>
      <c r="G26" s="13"/>
      <c r="H26" s="9">
        <v>15</v>
      </c>
      <c r="I26" s="4">
        <v>14</v>
      </c>
      <c r="J26" s="9" t="s">
        <v>74</v>
      </c>
    </row>
    <row r="27" ht="29.25" spans="1:10">
      <c r="A27" s="12"/>
      <c r="B27" s="14"/>
      <c r="C27" s="14" t="s">
        <v>75</v>
      </c>
      <c r="D27" s="9" t="s">
        <v>71</v>
      </c>
      <c r="E27" s="9" t="s">
        <v>71</v>
      </c>
      <c r="F27" s="5" t="s">
        <v>71</v>
      </c>
      <c r="G27" s="7"/>
      <c r="H27" s="9"/>
      <c r="I27" s="4"/>
      <c r="J27" s="4"/>
    </row>
    <row r="28" ht="29.25" spans="1:10">
      <c r="A28" s="12"/>
      <c r="B28" s="14"/>
      <c r="C28" s="14" t="s">
        <v>76</v>
      </c>
      <c r="D28" s="9" t="s">
        <v>77</v>
      </c>
      <c r="E28" s="9" t="s">
        <v>77</v>
      </c>
      <c r="F28" s="8" t="s">
        <v>77</v>
      </c>
      <c r="G28" s="13"/>
      <c r="H28" s="9">
        <v>15</v>
      </c>
      <c r="I28" s="4">
        <v>14</v>
      </c>
      <c r="J28" s="9" t="s">
        <v>74</v>
      </c>
    </row>
    <row r="29" ht="57.75" spans="1:10">
      <c r="A29" s="12"/>
      <c r="B29" s="14" t="s">
        <v>78</v>
      </c>
      <c r="C29" s="14" t="s">
        <v>79</v>
      </c>
      <c r="D29" s="9" t="s">
        <v>80</v>
      </c>
      <c r="E29" s="4" t="s">
        <v>81</v>
      </c>
      <c r="F29" s="18">
        <v>1</v>
      </c>
      <c r="G29" s="7"/>
      <c r="H29" s="9">
        <v>10</v>
      </c>
      <c r="I29" s="4">
        <v>10</v>
      </c>
      <c r="J29" s="26"/>
    </row>
    <row r="30" ht="15" spans="1:10">
      <c r="A30" s="19" t="s">
        <v>82</v>
      </c>
      <c r="B30" s="19"/>
      <c r="C30" s="19"/>
      <c r="D30" s="19"/>
      <c r="E30" s="19"/>
      <c r="F30" s="19"/>
      <c r="G30" s="19"/>
      <c r="H30" s="19">
        <v>100</v>
      </c>
      <c r="I30" s="27">
        <f>SUM(I15:I29)+J8</f>
        <v>97.9668128</v>
      </c>
      <c r="J30" s="4"/>
    </row>
    <row r="31" ht="161" customHeight="1" spans="1:10">
      <c r="A31" s="20" t="s">
        <v>83</v>
      </c>
      <c r="B31" s="21"/>
      <c r="C31" s="21"/>
      <c r="D31" s="21"/>
      <c r="E31" s="21"/>
      <c r="F31" s="21"/>
      <c r="G31" s="21"/>
      <c r="H31" s="21"/>
      <c r="I31" s="21"/>
      <c r="J31" s="21"/>
    </row>
  </sheetData>
  <mergeCells count="39">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A30:G30"/>
    <mergeCell ref="A31:J31"/>
    <mergeCell ref="A12:A13"/>
    <mergeCell ref="A14:A29"/>
    <mergeCell ref="B15:B24"/>
    <mergeCell ref="B25:B28"/>
    <mergeCell ref="C15:C19"/>
    <mergeCell ref="C22:C23"/>
    <mergeCell ref="A7:C11"/>
  </mergeCells>
  <pageMargins left="0.708661417322835" right="0.511811023622047" top="0.551181102362205" bottom="0.551181102362205" header="0.31496062992126" footer="0.31496062992126"/>
  <pageSetup paperSize="9" scale="99" fitToHeight="0"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秉</cp:lastModifiedBy>
  <dcterms:created xsi:type="dcterms:W3CDTF">2015-06-06T10:17:00Z</dcterms:created>
  <cp:lastPrinted>2020-04-23T18:17:00Z</cp:lastPrinted>
  <dcterms:modified xsi:type="dcterms:W3CDTF">2025-06-08T10:54:15Z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2052-12.1.0.21171</vt:lpwstr>
  </property>
  <property fmtid="{D5CDD505-2E9C-101B-9397-08002B2CF9AE}" pid="3" name="ICV">
    <vt:lpwstr>27DBF7C1584D4289838952F0CEE603C8</vt:lpwstr>
  </property>
</Properties>
</file>