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Sheet1!$A$1:$J$30</definedName>
  </definedNames>
  <calcPr calcId="144525"/>
</workbook>
</file>

<file path=xl/sharedStrings.xml><?xml version="1.0" encoding="utf-8"?>
<sst xmlns="http://schemas.openxmlformats.org/spreadsheetml/2006/main" count="99" uniqueCount="81">
  <si>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</si>
  <si>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</si>
  <si>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</si>
  <si>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</si>
  <si>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结核病诊断新技术研究</t>
  </si>
  <si>
    <t>主管部门</t>
  </si>
  <si>
    <t>北京市卫生健康委员会</t>
  </si>
  <si>
    <t>实施单位</t>
  </si>
  <si>
    <t>北京市结核病胸部肿瘤研究所</t>
  </si>
  <si>
    <t>项目负责人</t>
  </si>
  <si>
    <t>张宗德</t>
  </si>
  <si>
    <t>联系电话</t>
  </si>
  <si>
    <t>010-89509155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</si>
  <si>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</si>
  <si>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</si>
  <si>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</si>
  <si>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</si>
  <si>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</si>
  <si>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</si>
  <si>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</si>
  <si>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</si>
  <si>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</si>
  <si>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</si>
  <si>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</si>
  <si>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</si>
  <si>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</si>
  <si>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</si>
  <si>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</si>
  <si>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）完成菌阴结核病、非结核分枝杆菌疾病、耐药结核病诊断新技术的评估，获得各项诊断技术应用于临床诊断中的可行性和价值评估数据；2）开发一种新型的基于上转换纳米材料的结核病光控治疗新技术；3）建立抗结核新药多药组合评价体系，并完成含吡法齐明的联合用药组合的筛选和评价；4）发表中英文文章15篇以上，申报专利5项以上；5）培养青年科研骨干3-4名，培养研究生3-4名。</t>
  </si>
  <si>
    <t>1）鉴定了3个与结核病病情进展相关的lncRNA，具有预警重症继发性肺结核的潜在价值。
2）系统评价了数字PCR检测用于结核性胸膜炎诊断的价值，与现有常规病原学检测方法相比，显著提高检出率。
3）建立了一种可提高菌阴结核病诊断灵敏度的探针捕获结合NGS的诊断模型，并在肺结核及肺外结核体液样本中对该模型进行诊断效能的评估。
4）完成将硝基呋喃香豆素化合物（NFCs）与海藻糖等欧联，筛选出NFC-Tre-5作为探针，显著降低了本底干扰，提高了这段性能。
5）建立了完善的基于panel-NGS技术的耐药结核分子病理诊断方法，并评估了诊断价值。
6）设计合成了递送CpG的上转换纳米复合体系UC-CpG，可有效实现胞内结核菌杀伤作用。
7）建立并完善了我国抗耐药结核病新药早期转化研究的技术平台；完成了对含抗结核新药TBI-166、WX-081等新组合方案的有效评价。
8）发表中英文文章33篇，授权国家发明专利6项，培养首医青年学者1名，医管中心青苗人才1名，晋升副高1名，晋升中级1名，培养研究生6名。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</si>
  <si>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</si>
  <si>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</si>
  <si>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</si>
  <si>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</si>
  <si>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</si>
  <si>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</si>
  <si>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</si>
  <si>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</si>
  <si>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</si>
  <si>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</si>
  <si>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国家核心期刊论文发表篇数</t>
  </si>
  <si>
    <t>3篇以上</t>
  </si>
  <si>
    <t>5篇</t>
  </si>
  <si>
    <t>SCI国际论文发表篇数</t>
  </si>
  <si>
    <t>12篇以上</t>
  </si>
  <si>
    <t>20篇</t>
  </si>
  <si>
    <t>申请专利</t>
  </si>
  <si>
    <t>5项国家发明专利</t>
  </si>
  <si>
    <t>授权6项专利</t>
  </si>
  <si>
    <t>培养青年科研骨干</t>
  </si>
  <si>
    <t>3-4名</t>
  </si>
  <si>
    <t>4名</t>
  </si>
  <si>
    <t>6名</t>
  </si>
  <si>
    <t>质量指标</t>
  </si>
  <si>
    <t>论文发表符合发表标准</t>
  </si>
  <si>
    <t>符合标准</t>
  </si>
  <si>
    <t>人才培养合格率</t>
  </si>
  <si>
    <t>时效指标</t>
  </si>
  <si>
    <t>按照数量和质量指标核对项目实施进度</t>
  </si>
  <si>
    <t>2021年12月31日前</t>
  </si>
  <si>
    <t>成本指标</t>
  </si>
  <si>
    <t>项目预算控制数</t>
  </si>
  <si>
    <t>183.0485万元</t>
  </si>
  <si>
    <t>182.492076万元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</si>
  <si>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</si>
  <si>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</si>
  <si>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</si>
  <si>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</si>
  <si>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对疾病负担持续降低的促进作用</t>
  </si>
  <si>
    <t>产生有效的诊断技术和治疗方法，提高病人确诊率和有效治疗率，降低疾病负担</t>
  </si>
  <si>
    <t>筛选和鉴定了3种可预测危重结核病的lncRNA，评价了数字PCR技术和探针捕获NGS技术用于结核病诊断的价值，建立并完善了基于硝基呋喃和panel-NGS技术的耐药诊断技术，设计合成了新药递送送体系，完善了抗耐药结核病新药早期转化研究的技术平台，并完成了对含抗结核新药TBI-166、WX-081等新组合方案的有效评价。上述技术和平台对于提高结核病诊断和治疗效果，有较好的推动作用。</t>
  </si>
  <si>
    <t>生态效益
指标</t>
  </si>
  <si>
    <t>可持续影响指标</t>
  </si>
  <si>
    <t>开展与之相关的培训与研究，为后期进一步的研究与转化打下基础</t>
  </si>
  <si>
    <t>效果资料量化程度有所不足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</si>
  <si>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</si>
  <si>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</si>
  <si>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基础医疗机构满意度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</si>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</sst>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1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6" borderId="12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11" borderId="13" applyNumberFormat="0" applyAlignment="0" applyProtection="0">
      <alignment vertical="center"/>
    </xf>
    <xf numFmtId="0" fontId="14" fillId="11" borderId="14" applyNumberFormat="0" applyAlignment="0" applyProtection="0">
      <alignment vertical="center"/>
    </xf>
    <xf numFmtId="0" fontId="24" fillId="28" borderId="18" applyNumberForma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9" fontId="4" fillId="0" borderId="9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="70" zoomScaleNormal="100" topLeftCell="A13" workbookViewId="0">
      <selection activeCell="E14" sqref="E14"/>
    </sheetView>
  </sheetViews>
  <sheetFormatPr defaultColWidth="9" defaultRowHeight="14.25"/>
  <cols>
    <col min="1" max="1" width="5.33333333333333" customWidth="1"/>
    <col min="2" max="2" width="7.66666666666667" customWidth="1"/>
    <col min="3" max="3" width="12.3333333333333" customWidth="1"/>
    <col min="4" max="4" width="23.5" customWidth="1"/>
    <col min="5" max="5" width="22.1666666666667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2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 t="s">
        <v>12</v>
      </c>
      <c r="I6" s="5"/>
      <c r="J6" s="5"/>
    </row>
    <row r="7" ht="29.25" spans="1:10">
      <c r="A7" s="5" t="s">
        <v>13</v>
      </c>
      <c r="B7" s="5"/>
      <c r="C7" s="5"/>
      <c r="D7" s="4"/>
      <c r="E7" s="5" t="s">
        <v>14</v>
      </c>
      <c r="F7" s="5" t="s">
        <v>15</v>
      </c>
      <c r="G7" s="5" t="s">
        <v>16</v>
      </c>
      <c r="H7" s="5" t="s">
        <v>17</v>
      </c>
      <c r="I7" s="5" t="s">
        <v>18</v>
      </c>
      <c r="J7" s="4" t="s">
        <v>19</v>
      </c>
    </row>
    <row r="8" ht="20" customHeight="1" spans="1:10">
      <c r="A8" s="5"/>
      <c r="B8" s="5"/>
      <c r="C8" s="5"/>
      <c r="D8" s="4" t="s">
        <v>20</v>
      </c>
      <c r="E8" s="4">
        <f>E9+E10</f>
        <v>183.0485</v>
      </c>
      <c r="F8" s="4">
        <f>F9+F10</f>
        <v>183.0485</v>
      </c>
      <c r="G8" s="4">
        <f t="shared" ref="F8:G8" si="0">G9+G10</f>
        <v>182.492076</v>
      </c>
      <c r="H8" s="4">
        <v>10</v>
      </c>
      <c r="I8" s="32">
        <f>G8/F8</f>
        <v>0.996960237314155</v>
      </c>
      <c r="J8" s="33">
        <f>10*I8</f>
        <v>9.96960237314155</v>
      </c>
    </row>
    <row r="9" ht="29.25" spans="1:10">
      <c r="A9" s="5"/>
      <c r="B9" s="5"/>
      <c r="C9" s="5"/>
      <c r="D9" s="6" t="s">
        <v>21</v>
      </c>
      <c r="E9" s="4">
        <v>183</v>
      </c>
      <c r="F9" s="4">
        <v>183</v>
      </c>
      <c r="G9" s="4">
        <v>182.443976</v>
      </c>
      <c r="H9" s="4" t="s">
        <v>22</v>
      </c>
      <c r="I9" s="32">
        <f>G9/F9</f>
        <v>0.996961617486339</v>
      </c>
      <c r="J9" s="5" t="s">
        <v>22</v>
      </c>
    </row>
    <row r="10" ht="25" customHeight="1" spans="1:10">
      <c r="A10" s="5"/>
      <c r="B10" s="5"/>
      <c r="C10" s="5"/>
      <c r="D10" s="4" t="s">
        <v>23</v>
      </c>
      <c r="E10" s="4">
        <v>0.0485</v>
      </c>
      <c r="F10" s="4">
        <v>0.0485</v>
      </c>
      <c r="G10" s="4">
        <v>0.0481</v>
      </c>
      <c r="H10" s="4" t="s">
        <v>22</v>
      </c>
      <c r="I10" s="32">
        <f>G10/F10</f>
        <v>0.991752577319588</v>
      </c>
      <c r="J10" s="5" t="s">
        <v>22</v>
      </c>
    </row>
    <row r="11" ht="19" customHeight="1" spans="1:10">
      <c r="A11" s="5"/>
      <c r="B11" s="5"/>
      <c r="C11" s="5"/>
      <c r="D11" s="7" t="s">
        <v>24</v>
      </c>
      <c r="E11" s="4">
        <v>0</v>
      </c>
      <c r="F11" s="4">
        <v>0</v>
      </c>
      <c r="G11" s="4">
        <v>0</v>
      </c>
      <c r="H11" s="4" t="s">
        <v>22</v>
      </c>
      <c r="I11" s="34"/>
      <c r="J11" s="5" t="s">
        <v>22</v>
      </c>
    </row>
    <row r="12" ht="26" customHeight="1" spans="1:10">
      <c r="A12" s="8" t="s">
        <v>25</v>
      </c>
      <c r="B12" s="5" t="s">
        <v>26</v>
      </c>
      <c r="C12" s="5"/>
      <c r="D12" s="5"/>
      <c r="E12" s="5"/>
      <c r="F12" s="5" t="s">
        <v>27</v>
      </c>
      <c r="G12" s="5"/>
      <c r="H12" s="5"/>
      <c r="I12" s="5"/>
      <c r="J12" s="5"/>
    </row>
    <row r="13" ht="289" customHeight="1" spans="1:10">
      <c r="A13" s="8"/>
      <c r="B13" s="5" t="s">
        <v>28</v>
      </c>
      <c r="C13" s="5"/>
      <c r="D13" s="5"/>
      <c r="E13" s="5"/>
      <c r="F13" s="5" t="s">
        <v>29</v>
      </c>
      <c r="G13" s="5"/>
      <c r="H13" s="5"/>
      <c r="I13" s="5"/>
      <c r="J13" s="5"/>
    </row>
    <row r="14" ht="43.5" spans="1:10">
      <c r="A14" s="8" t="s">
        <v>30</v>
      </c>
      <c r="B14" s="5" t="s">
        <v>31</v>
      </c>
      <c r="C14" s="4" t="s">
        <v>32</v>
      </c>
      <c r="D14" s="5" t="s">
        <v>33</v>
      </c>
      <c r="E14" s="9" t="s">
        <v>34</v>
      </c>
      <c r="F14" s="10" t="s">
        <v>35</v>
      </c>
      <c r="G14" s="11"/>
      <c r="H14" s="9" t="s">
        <v>36</v>
      </c>
      <c r="I14" s="9" t="s">
        <v>19</v>
      </c>
      <c r="J14" s="5" t="s">
        <v>37</v>
      </c>
    </row>
    <row r="15" ht="37" customHeight="1" spans="1:10">
      <c r="A15" s="8"/>
      <c r="B15" s="12" t="s">
        <v>38</v>
      </c>
      <c r="C15" s="13" t="s">
        <v>39</v>
      </c>
      <c r="D15" s="5" t="s">
        <v>40</v>
      </c>
      <c r="E15" s="14" t="s">
        <v>41</v>
      </c>
      <c r="F15" s="15" t="s">
        <v>42</v>
      </c>
      <c r="G15" s="16"/>
      <c r="H15" s="14">
        <v>5</v>
      </c>
      <c r="I15" s="14">
        <v>5</v>
      </c>
      <c r="J15" s="35"/>
    </row>
    <row r="16" ht="24" customHeight="1" spans="1:10">
      <c r="A16" s="8"/>
      <c r="B16" s="17"/>
      <c r="C16" s="18"/>
      <c r="D16" s="5" t="s">
        <v>43</v>
      </c>
      <c r="E16" s="9" t="s">
        <v>44</v>
      </c>
      <c r="F16" s="10" t="s">
        <v>45</v>
      </c>
      <c r="G16" s="11"/>
      <c r="H16" s="9">
        <v>5</v>
      </c>
      <c r="I16" s="9">
        <v>5</v>
      </c>
      <c r="J16" s="23"/>
    </row>
    <row r="17" ht="24" customHeight="1" spans="1:10">
      <c r="A17" s="8"/>
      <c r="B17" s="17"/>
      <c r="C17" s="18"/>
      <c r="D17" s="5" t="s">
        <v>46</v>
      </c>
      <c r="E17" s="9" t="s">
        <v>47</v>
      </c>
      <c r="F17" s="10" t="s">
        <v>48</v>
      </c>
      <c r="G17" s="11"/>
      <c r="H17" s="9">
        <v>5</v>
      </c>
      <c r="I17" s="9">
        <v>5</v>
      </c>
      <c r="J17" s="23"/>
    </row>
    <row r="18" ht="24" customHeight="1" spans="1:10">
      <c r="A18" s="8"/>
      <c r="B18" s="17"/>
      <c r="C18" s="18"/>
      <c r="D18" s="5" t="s">
        <v>49</v>
      </c>
      <c r="E18" s="9" t="s">
        <v>50</v>
      </c>
      <c r="F18" s="10" t="s">
        <v>51</v>
      </c>
      <c r="G18" s="11"/>
      <c r="H18" s="9">
        <v>5</v>
      </c>
      <c r="I18" s="9">
        <v>5</v>
      </c>
      <c r="J18" s="23"/>
    </row>
    <row r="19" ht="24" customHeight="1" spans="1:10">
      <c r="A19" s="8"/>
      <c r="B19" s="17"/>
      <c r="C19" s="18"/>
      <c r="D19" s="19" t="s">
        <v>49</v>
      </c>
      <c r="E19" s="9" t="s">
        <v>50</v>
      </c>
      <c r="F19" s="20" t="s">
        <v>52</v>
      </c>
      <c r="G19" s="11"/>
      <c r="H19" s="9">
        <v>5</v>
      </c>
      <c r="I19" s="9">
        <v>5</v>
      </c>
      <c r="J19" s="23"/>
    </row>
    <row r="20" ht="33" customHeight="1" spans="1:10">
      <c r="A20" s="8"/>
      <c r="B20" s="17"/>
      <c r="C20" s="13" t="s">
        <v>53</v>
      </c>
      <c r="D20" s="21" t="s">
        <v>54</v>
      </c>
      <c r="E20" s="9" t="s">
        <v>55</v>
      </c>
      <c r="F20" s="22" t="s">
        <v>55</v>
      </c>
      <c r="G20" s="23"/>
      <c r="H20" s="9">
        <v>5</v>
      </c>
      <c r="I20" s="9">
        <v>5</v>
      </c>
      <c r="J20" s="4"/>
    </row>
    <row r="21" ht="34" customHeight="1" spans="1:10">
      <c r="A21" s="8"/>
      <c r="B21" s="17"/>
      <c r="C21" s="24"/>
      <c r="D21" s="5" t="s">
        <v>56</v>
      </c>
      <c r="E21" s="25">
        <v>1</v>
      </c>
      <c r="F21" s="26">
        <v>1</v>
      </c>
      <c r="G21" s="11"/>
      <c r="H21" s="9">
        <v>5</v>
      </c>
      <c r="I21" s="9">
        <v>5</v>
      </c>
      <c r="J21" s="4"/>
    </row>
    <row r="22" ht="50" customHeight="1" spans="1:10">
      <c r="A22" s="8"/>
      <c r="B22" s="17"/>
      <c r="C22" s="4" t="s">
        <v>57</v>
      </c>
      <c r="D22" s="5" t="s">
        <v>58</v>
      </c>
      <c r="E22" s="9" t="s">
        <v>59</v>
      </c>
      <c r="F22" s="10" t="s">
        <v>59</v>
      </c>
      <c r="G22" s="11"/>
      <c r="H22" s="9">
        <v>5</v>
      </c>
      <c r="I22" s="9">
        <v>5</v>
      </c>
      <c r="J22" s="4"/>
    </row>
    <row r="23" ht="44" customHeight="1" spans="1:10">
      <c r="A23" s="8"/>
      <c r="B23" s="27"/>
      <c r="C23" s="4" t="s">
        <v>60</v>
      </c>
      <c r="D23" s="5" t="s">
        <v>61</v>
      </c>
      <c r="E23" s="9" t="s">
        <v>62</v>
      </c>
      <c r="F23" s="10" t="s">
        <v>63</v>
      </c>
      <c r="G23" s="11"/>
      <c r="H23" s="9">
        <v>10</v>
      </c>
      <c r="I23" s="9">
        <v>10</v>
      </c>
      <c r="J23" s="4"/>
    </row>
    <row r="24" ht="29.25" spans="1:10">
      <c r="A24" s="8"/>
      <c r="B24" s="28" t="s">
        <v>64</v>
      </c>
      <c r="C24" s="28" t="s">
        <v>65</v>
      </c>
      <c r="D24" s="5" t="s">
        <v>66</v>
      </c>
      <c r="E24" s="9" t="s">
        <v>66</v>
      </c>
      <c r="F24" s="10" t="s">
        <v>66</v>
      </c>
      <c r="G24" s="11"/>
      <c r="H24" s="9"/>
      <c r="I24" s="9"/>
      <c r="J24" s="4"/>
    </row>
    <row r="25" ht="231" customHeight="1" spans="1:10">
      <c r="A25" s="8"/>
      <c r="B25" s="28"/>
      <c r="C25" s="12" t="s">
        <v>67</v>
      </c>
      <c r="D25" s="5" t="s">
        <v>68</v>
      </c>
      <c r="E25" s="9" t="s">
        <v>69</v>
      </c>
      <c r="F25" s="10" t="s">
        <v>70</v>
      </c>
      <c r="G25" s="11"/>
      <c r="H25" s="9">
        <v>15</v>
      </c>
      <c r="I25" s="9">
        <v>15</v>
      </c>
      <c r="J25" s="36"/>
    </row>
    <row r="26" ht="29.25" spans="1:10">
      <c r="A26" s="8"/>
      <c r="B26" s="28"/>
      <c r="C26" s="28" t="s">
        <v>71</v>
      </c>
      <c r="D26" s="5" t="s">
        <v>66</v>
      </c>
      <c r="E26" s="9" t="s">
        <v>66</v>
      </c>
      <c r="F26" s="10" t="s">
        <v>66</v>
      </c>
      <c r="G26" s="11"/>
      <c r="H26" s="9"/>
      <c r="I26" s="9"/>
      <c r="J26" s="4"/>
    </row>
    <row r="27" ht="43.5" spans="1:10">
      <c r="A27" s="8"/>
      <c r="B27" s="28"/>
      <c r="C27" s="28" t="s">
        <v>72</v>
      </c>
      <c r="D27" s="5" t="s">
        <v>73</v>
      </c>
      <c r="E27" s="9" t="s">
        <v>73</v>
      </c>
      <c r="F27" s="10" t="s">
        <v>73</v>
      </c>
      <c r="G27" s="11"/>
      <c r="H27" s="5">
        <v>15</v>
      </c>
      <c r="I27" s="5">
        <v>14</v>
      </c>
      <c r="J27" s="5" t="s">
        <v>74</v>
      </c>
    </row>
    <row r="28" ht="51" customHeight="1" spans="1:10">
      <c r="A28" s="8"/>
      <c r="B28" s="12" t="s">
        <v>75</v>
      </c>
      <c r="C28" s="12" t="s">
        <v>76</v>
      </c>
      <c r="D28" s="5" t="s">
        <v>77</v>
      </c>
      <c r="E28" s="9" t="s">
        <v>78</v>
      </c>
      <c r="F28" s="10" t="s">
        <v>78</v>
      </c>
      <c r="G28" s="11"/>
      <c r="H28" s="9">
        <v>10</v>
      </c>
      <c r="I28" s="9">
        <v>10</v>
      </c>
      <c r="J28" s="37"/>
    </row>
    <row r="29" ht="15" spans="1:10">
      <c r="A29" s="29" t="s">
        <v>79</v>
      </c>
      <c r="B29" s="29"/>
      <c r="C29" s="29"/>
      <c r="D29" s="29"/>
      <c r="E29" s="29"/>
      <c r="F29" s="29"/>
      <c r="G29" s="29"/>
      <c r="H29" s="29">
        <v>100</v>
      </c>
      <c r="I29" s="38">
        <f>SUM(I15:I28)+J8</f>
        <v>98.9696023731416</v>
      </c>
      <c r="J29" s="4"/>
    </row>
    <row r="30" ht="161" customHeight="1" spans="1:10">
      <c r="A30" s="30" t="s">
        <v>80</v>
      </c>
      <c r="B30" s="31"/>
      <c r="C30" s="31"/>
      <c r="D30" s="31"/>
      <c r="E30" s="31"/>
      <c r="F30" s="31"/>
      <c r="G30" s="31"/>
      <c r="H30" s="31"/>
      <c r="I30" s="31"/>
      <c r="J30" s="31"/>
    </row>
  </sheetData>
  <sheetProtection formatCells="0" insertHyperlinks="0" autoFilter="0"/>
  <mergeCells count="38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23"/>
    <mergeCell ref="B24:B27"/>
    <mergeCell ref="C15:C19"/>
    <mergeCell ref="C20:C21"/>
    <mergeCell ref="A7:C11"/>
  </mergeCells>
  <pageMargins left="0.708661417322835" right="0.511811023622047" top="0.551181102362205" bottom="0.551181102362205" header="0.31496062992126" footer="0.31496062992126"/>
  <pageSetup paperSize="9" scale="99" fitToHeight="0" orientation="landscape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  i s M e r g e T a s k s A u t o U p d a t e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WWO_base_provider_20210929220102-c9fcf70066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2015-06-06T18:17:00Z</dcterms:created>
  <cp:lastPrinted>2020-04-24T02:17:00Z</cp:lastPrinted>
  <dcterms:modified xsi:type="dcterms:W3CDTF">2022-05-10T08:19:07Z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0830EE66E0F84386AD286F7ED907AE3D</vt:lpwstr>
  </property>
</Properties>
</file>