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128"/>
  <workbookPr/>
  <mc:AlternateContent xmlns:mc="http://schemas.openxmlformats.org/markup-compatibility/2006">
    <mc:Choice Requires="x15">
      <x15ac:absPath xmlns:x15ac="http://schemas.microsoft.com/office/spreadsheetml/2010/11/ac" url="F:\科研助理\22.5.18绩效评价表\4.角膜内皮细胞转分化及移植再生研究\"/>
    </mc:Choice>
  </mc:AlternateContent>
  <xr:revisionPtr revIDLastSave="0" documentId="13_ncr:1_{E5FEC9B2-1194-4EBC-BA1E-5D973070AA93}" xr6:coauthVersionLast="47" xr6:coauthVersionMax="47" xr10:uidLastSave="{00000000-0000-0000-0000-000000000000}"/>
  <bookViews>
    <workbookView xWindow="-110" yWindow="-110" windowWidth="21820" windowHeight="14020" xr2:uid="{00000000-000D-0000-FFFF-FFFF00000000}"/>
  </bookViews>
  <sheets>
    <sheet name="Sheet1" sheetId="1" r:id="rId1"/>
  </sheets>
  <definedNames>
    <definedName name="_xlnm.Print_Area" localSheetId="0">Sheet1!$A$1:$J$34</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I33" i="1" l="1"/>
  <c r="I11" i="1"/>
  <c r="I10" i="1"/>
  <c r="I9" i="1"/>
  <c r="I8" i="1"/>
  <c r="J8" i="1" s="1"/>
</calcChain>
</file>

<file path=xl/sharedStrings.xml><?xml version="1.0" encoding="utf-8"?>
<sst xmlns="http://schemas.openxmlformats.org/spreadsheetml/2006/main" count="106" uniqueCount="81">
  <si>
    <t>附件3</t>
  </si>
  <si>
    <r>
      <rPr>
        <sz val="16"/>
        <color theme="1"/>
        <rFont val="仿宋_GB2312"/>
        <family val="3"/>
        <charset val="134"/>
      </rPr>
      <t xml:space="preserve"> </t>
    </r>
    <r>
      <rPr>
        <b/>
        <sz val="16"/>
        <color rgb="FF000000"/>
        <rFont val="宋体"/>
        <family val="3"/>
        <charset val="134"/>
      </rPr>
      <t>项目支出绩效自评表</t>
    </r>
    <r>
      <rPr>
        <sz val="16"/>
        <color rgb="FF000000"/>
        <rFont val="宋体"/>
        <family val="3"/>
        <charset val="134"/>
      </rPr>
      <t xml:space="preserve"> </t>
    </r>
  </si>
  <si>
    <t>（2021年度）</t>
  </si>
  <si>
    <t>项目名称</t>
  </si>
  <si>
    <t>角膜内皮细胞转分化及移植再生研究</t>
  </si>
  <si>
    <t>主管部门</t>
  </si>
  <si>
    <t>北京市卫生健康委员会</t>
  </si>
  <si>
    <t>实施单位</t>
  </si>
  <si>
    <t>北京市眼科研究所</t>
  </si>
  <si>
    <t>项目负责人</t>
  </si>
  <si>
    <t>接英</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</si>
  <si>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</si>
  <si>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</si>
  <si>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</si>
  <si>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</si>
  <si>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</si>
  <si>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</si>
  <si>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</si>
  <si>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</si>
  <si>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</si>
  <si>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</si>
  <si>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</si>
  <si>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</si>
  <si>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</si>
  <si>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</si>
  <si>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</si>
  <si>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</si>
  <si>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研发基于小分子化合物的角膜内皮细胞转分化方法，实现安全有效的角膜内皮细胞移植物的获得。构建角膜内皮细胞检测平台及角膜内皮细胞移植研究平台，完善移植前后客观检测分析技术，并为临床应用提供规范化的指南。</t>
  </si>
  <si>
    <t>成功建立基于小分子化合物的角膜内皮细胞转分化方法，揭露转分化过程中的关键因子或信号通路以及小分子化合物的作用靶点。构建了角膜内皮细胞检测平台及角膜内皮细胞移植研究平台，完善移植前后客观检测分析技术。</t>
  </si>
  <si>
    <t>绩效指标</t>
  </si>
  <si>
    <t>一级指标</t>
  </si>
  <si>
    <t>二级指标</t>
  </si>
  <si>
    <t>三级指标</t>
  </si>
  <si>
    <t>年度指标值(A)</t>
  </si>
  <si>
    <t>实际完成值(B)</t>
  </si>
  <si>
    <t>分值</t>
  </si>
  <si>
    <t>偏差原因分析及改进措施</t>
  </si>
  <si>
    <t>数量指标</t>
  </si>
  <si>
    <t>新建方法：基于小分子化合物的角膜内皮细胞转分化方法</t>
  </si>
  <si>
    <t>组建角膜内皮细胞检测平台</t>
  </si>
  <si>
    <t>建立角膜内皮细胞移植研究平台</t>
  </si>
  <si>
    <t>发表学术论文</t>
  </si>
  <si>
    <t>3篇</t>
  </si>
  <si>
    <t>申请专利</t>
  </si>
  <si>
    <t>2项</t>
  </si>
  <si>
    <t>质量指标</t>
  </si>
  <si>
    <t>时效指标</t>
  </si>
  <si>
    <t>完成2021年度设定的数量和质量指标</t>
  </si>
  <si>
    <t>≥99%</t>
  </si>
  <si>
    <t>研究成果发布时间</t>
  </si>
  <si>
    <t>2021年12月前</t>
  </si>
  <si>
    <t>成本指标</t>
  </si>
  <si>
    <t>项目预算控制数</t>
  </si>
  <si>
    <t>设备购置成本</t>
  </si>
  <si>
    <t>经济效益
指标</t>
  </si>
  <si>
    <t>社会效益
指标</t>
  </si>
  <si>
    <t>生态效益
指标</t>
  </si>
  <si>
    <t>可持续影响指标</t>
  </si>
  <si>
    <t>服务对象满意度指标</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</si>
  <si>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</si>
  <si>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</si>
  <si>
    <t>产出指标(50分)</t>
  </si>
  <si>
    <t>效果指标(30分)</t>
  </si>
  <si>
    <t>满意度
指标
（10分）</t>
  </si>
  <si>
    <t>无</t>
    <phoneticPr fontId="12" type="noConversion"/>
  </si>
  <si>
    <t>≤300万元</t>
    <phoneticPr fontId="12" type="noConversion"/>
  </si>
  <si>
    <t>275.38万元</t>
    <phoneticPr fontId="12" type="noConversion"/>
  </si>
  <si>
    <t>7万元</t>
  </si>
  <si>
    <t>7万元</t>
    <phoneticPr fontId="12" type="noConversion"/>
  </si>
  <si>
    <t>成功构建基于小分子化合物的角膜内皮细胞转分化方法</t>
    <phoneticPr fontId="12" type="noConversion"/>
  </si>
  <si>
    <t>角膜内皮细胞培养及检测水平得到增强</t>
    <phoneticPr fontId="12" type="noConversion"/>
  </si>
  <si>
    <t>角膜内皮细胞移植水平得到提升</t>
    <phoneticPr fontId="12" type="noConversion"/>
  </si>
  <si>
    <t>国内眼科学相关学术会议场次</t>
    <phoneticPr fontId="12" type="noConversion"/>
  </si>
  <si>
    <t>1场</t>
  </si>
  <si>
    <t>1场</t>
    <phoneticPr fontId="12" type="noConversion"/>
  </si>
  <si>
    <t>未完成指标值</t>
    <phoneticPr fontId="12" type="noConversion"/>
  </si>
  <si>
    <t>社会效益指标量化程度有待加强</t>
    <phoneticPr fontId="12" type="noConversion"/>
  </si>
  <si>
    <t>提供满意度说明，支撑材料不全面</t>
    <phoneticPr fontId="12" type="noConversion"/>
  </si>
  <si>
    <t>受试者满意度</t>
    <phoneticPr fontId="12" type="noConversion"/>
  </si>
  <si>
    <t>≥95%</t>
    <phoneticPr fontId="12" type="noConversion"/>
  </si>
  <si>
    <t>研究成果验收通过率</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</si>
</sst>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font>
      <sz val="11"/>
      <color theme="1"/>
      <name val="等线"/>
      <charset val="134"/>
      <scheme val="minor"/>
    </font>
    <font>
      <sz val="14"/>
      <color theme="1"/>
      <name val="等线"/>
      <family val="3"/>
      <charset val="134"/>
      <scheme val="minor"/>
    </font>
    <font>
      <sz val="16"/>
      <color theme="1"/>
      <name val="仿宋_GB2312"/>
      <family val="3"/>
      <charset val="134"/>
    </font>
    <font>
      <sz val="11"/>
      <color rgb="FF000000"/>
      <name val="宋体"/>
      <family val="3"/>
      <charset val="134"/>
    </font>
    <font>
      <sz val="12"/>
      <color rgb="FF000000"/>
      <name val="宋体"/>
      <family val="3"/>
      <charset val="134"/>
    </font>
    <font>
      <sz val="12"/>
      <color theme="1"/>
      <name val="宋体"/>
      <family val="3"/>
      <charset val="134"/>
    </font>
    <font>
      <b/>
      <sz val="12"/>
      <color rgb="FF000000"/>
      <name val="宋体"/>
      <family val="3"/>
      <charset val="134"/>
    </font>
    <font>
      <sz val="12"/>
      <name val="宋体"/>
      <family val="3"/>
      <charset val="134"/>
    </font>
    <font>
      <b/>
      <sz val="16"/>
      <color rgb="FF000000"/>
      <name val="宋体"/>
      <family val="3"/>
      <charset val="134"/>
    </font>
    <font>
      <sz val="16"/>
      <color rgb="FF000000"/>
      <name val="宋体"/>
      <family val="3"/>
      <charset val="134"/>
    </font>
    <font>
      <sz val="11"/>
      <color theme="1"/>
      <name val="等线"/>
      <family val="3"/>
      <charset val="134"/>
      <scheme val="minor"/>
    </font>
    <font>
      <sz val="12"/>
      <color rgb="FFFF0000"/>
      <name val="宋体"/>
      <family val="3"/>
      <charset val="134"/>
    </font>
    <font>
      <sz val="9"/>
      <name val="等线"/>
      <family val="3"/>
      <charset val="134"/>
      <scheme val="minor"/>
    </font>
  </fonts>
  <fills count="3">
    <fill>
      <patternFill patternType="none"/>
    </fill>
    <fill>
      <patternFill patternType="gray125"/>
    </fill>
    <fill>
      <patternFill patternType="solid">
        <fgColor rgb="FFFFFFFF"/>
        <bgColor rgb="FF000000"/>
      </patternFill>
    </fill>
  </fills>
  <borders count="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top style="medium">
        <color auto="1"/>
      </top>
      <bottom/>
      <diagonal/>
    </border>
  </borders>
  <cellStyleXfs count="3">
    <xf numFmtId="0" fontId="0" fillId="0" borderId="0"/>
    <xf numFmtId="9" fontId="10" fillId="0" borderId="0" applyFont="0" applyFill="0" applyBorder="0" applyAlignment="0" applyProtection="0">
      <alignment vertical="center"/>
    </xf>
    <xf numFmtId="0" fontId="7" fillId="0" borderId="0"/>
  </cellStyleXfs>
  <cellXfs count="49">
    <xf numFmtId="0" fontId="0" fillId="0" borderId="0" xfId="0"/>
    <xf numFmtId="0" fontId="1" fillId="0" borderId="0" xfId="0" applyFont="1"/>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9" fontId="4"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xf>
    <xf numFmtId="9" fontId="4" fillId="0" borderId="1" xfId="1" applyFont="1" applyBorder="1" applyAlignment="1">
      <alignment horizontal="center" vertical="center"/>
    </xf>
    <xf numFmtId="0" fontId="4" fillId="0" borderId="1" xfId="0" applyFont="1" applyBorder="1" applyAlignment="1">
      <alignment horizontal="center" vertical="center" wrapText="1"/>
    </xf>
    <xf numFmtId="0" fontId="5" fillId="0" borderId="0" xfId="0" applyFont="1"/>
    <xf numFmtId="49" fontId="4" fillId="2" borderId="1" xfId="2" applyNumberFormat="1" applyFont="1" applyFill="1" applyBorder="1" applyAlignment="1">
      <alignment horizontal="center" vertical="center" wrapText="1"/>
    </xf>
    <xf numFmtId="0" fontId="4"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4" fillId="0" borderId="1" xfId="0" applyFont="1" applyBorder="1" applyAlignment="1">
      <alignment horizontal="center" vertical="center"/>
    </xf>
    <xf numFmtId="9" fontId="4" fillId="0" borderId="1" xfId="0" applyNumberFormat="1" applyFont="1" applyBorder="1" applyAlignment="1">
      <alignment horizontal="center" vertical="center"/>
    </xf>
    <xf numFmtId="0" fontId="7" fillId="0" borderId="1" xfId="0" applyFont="1" applyFill="1" applyBorder="1" applyAlignment="1">
      <alignment horizontal="center" vertical="center"/>
    </xf>
    <xf numFmtId="2" fontId="6" fillId="0" borderId="1" xfId="0" applyNumberFormat="1" applyFont="1" applyBorder="1" applyAlignment="1">
      <alignment horizontal="center" vertical="center"/>
    </xf>
    <xf numFmtId="2" fontId="4"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justify" vertical="center" wrapText="1"/>
    </xf>
    <xf numFmtId="0" fontId="4" fillId="0" borderId="1" xfId="0" applyFont="1" applyBorder="1" applyAlignment="1">
      <alignment horizontal="center" vertical="center" wrapText="1"/>
    </xf>
    <xf numFmtId="0" fontId="4" fillId="0" borderId="1" xfId="0" applyFont="1" applyBorder="1" applyAlignment="1">
      <alignment horizontal="center" vertical="center" textRotation="255"/>
    </xf>
    <xf numFmtId="49" fontId="4" fillId="2" borderId="2" xfId="2" applyNumberFormat="1" applyFont="1" applyFill="1" applyBorder="1" applyAlignment="1">
      <alignment horizontal="center" vertical="center" wrapText="1"/>
    </xf>
    <xf numFmtId="49" fontId="4" fillId="2" borderId="3" xfId="2" applyNumberFormat="1" applyFont="1" applyFill="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9" fontId="4" fillId="0" borderId="2" xfId="1" applyFont="1" applyBorder="1" applyAlignment="1">
      <alignment horizontal="center" vertical="center" wrapText="1"/>
    </xf>
    <xf numFmtId="9" fontId="4" fillId="0" borderId="3" xfId="1" applyFont="1" applyBorder="1" applyAlignment="1">
      <alignment horizontal="center" vertical="center" wrapText="1"/>
    </xf>
    <xf numFmtId="9" fontId="4" fillId="0" borderId="1" xfId="0" applyNumberFormat="1" applyFont="1" applyBorder="1" applyAlignment="1">
      <alignment horizontal="center" vertical="center"/>
    </xf>
    <xf numFmtId="0" fontId="6" fillId="0" borderId="1" xfId="0" applyFont="1" applyBorder="1" applyAlignment="1">
      <alignment horizontal="center" vertical="center"/>
    </xf>
    <xf numFmtId="0" fontId="4" fillId="0" borderId="7" xfId="0" applyFont="1" applyBorder="1" applyAlignment="1">
      <alignment horizontal="left" vertical="center" wrapText="1"/>
    </xf>
    <xf numFmtId="0" fontId="4" fillId="0" borderId="7" xfId="0" applyFont="1" applyBorder="1" applyAlignment="1">
      <alignment horizontal="left" vertical="center"/>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 xfId="0" applyFont="1" applyBorder="1" applyAlignment="1">
      <alignment horizontal="center" vertical="center" wrapText="1"/>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cellXfs>
  <cellStyles count="3">
    <cellStyle name="百分比" xfId="1" builtinId="5"/>
    <cellStyle name="常规" xfId="0" builtinId="0"/>
    <cellStyle name="常规 2" xfId="2" xr:uid="{00000000-0005-0000-0000-00003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38100</xdr:colOff>
      <xdr:row>6</xdr:row>
      <xdr:rowOff>28575</xdr:rowOff>
    </xdr:from>
    <xdr:to>
      <xdr:col>3</xdr:col>
      <xdr:colOff>1333499</xdr:colOff>
      <xdr:row>6</xdr:row>
      <xdr:rowOff>342900</xdr:rowOff>
    </xdr:to>
    <xdr:sp macro="" textlink="">
      <xdr:nvSpPr>
        <xdr:cNvPr id="1025" name="直接箭头连接符 1">
          <a:extLst>
            <a:ext uri="{FF2B5EF4-FFF2-40B4-BE49-F238E27FC236}">
              <a16:creationId xmlns:a16="http://schemas.microsoft.com/office/drawing/2014/main" id="{00000000-0008-0000-0000-000001040000}"/>
            </a:ext>
          </a:extLst>
        </xdr:cNvPr>
        <xdr:cNvSpPr>
          <a:spLocks noChangeShapeType="1"/>
        </xdr:cNvSpPr>
      </xdr:nvSpPr>
      <xdr:spPr>
        <a:xfrm>
          <a:off x="1775460" y="180213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34"/>
  <sheetViews>
    <sheetView tabSelected="1" view="pageBreakPreview" zoomScale="70" zoomScaleNormal="100" zoomScaleSheetLayoutView="70" workbookViewId="0">
      <selection activeCell="A34" sqref="A34:J34"/>
    </sheetView>
  </sheetViews>
  <sheetFormatPr defaultColWidth="9" defaultRowHeight="14"/>
  <cols>
    <col min="1" max="1" width="5.33203125" customWidth="1"/>
    <col min="2" max="2" width="7.75" customWidth="1"/>
    <col min="3" max="3" width="12.25" customWidth="1"/>
    <col min="4" max="4" width="22.75" customWidth="1"/>
    <col min="5" max="5" width="19.4140625" customWidth="1"/>
    <col min="6" max="6" width="13.33203125" customWidth="1"/>
    <col min="7" max="7" width="11.6640625" customWidth="1"/>
    <col min="8" max="8" width="12.4140625" customWidth="1"/>
    <col min="9" max="9" width="11" customWidth="1"/>
    <col min="10" max="10" width="14.58203125" customWidth="1"/>
  </cols>
  <sheetData>
    <row r="1" spans="1:10" ht="27" customHeight="1">
      <c r="A1" s="1" t="s">
        <v>0</v>
      </c>
    </row>
    <row r="2" spans="1:10" ht="34" customHeight="1">
      <c r="A2" s="22" t="s">
        <v>1</v>
      </c>
      <c r="B2" s="22"/>
      <c r="C2" s="22"/>
      <c r="D2" s="22"/>
      <c r="E2" s="22"/>
      <c r="F2" s="22"/>
      <c r="G2" s="22"/>
      <c r="H2" s="22"/>
      <c r="I2" s="22"/>
      <c r="J2" s="22"/>
    </row>
    <row r="3" spans="1:10" ht="18.75" customHeight="1">
      <c r="A3" s="23" t="s">
        <v>2</v>
      </c>
      <c r="B3" s="23"/>
      <c r="C3" s="23"/>
      <c r="D3" s="23"/>
      <c r="E3" s="23"/>
      <c r="F3" s="23"/>
      <c r="G3" s="23"/>
      <c r="H3" s="23"/>
      <c r="I3" s="23"/>
      <c r="J3" s="23"/>
    </row>
    <row r="4" spans="1:10" ht="20" customHeight="1">
      <c r="A4" s="24" t="s">
        <v>3</v>
      </c>
      <c r="B4" s="24"/>
      <c r="C4" s="24"/>
      <c r="D4" s="25" t="s">
        <v>4</v>
      </c>
      <c r="E4" s="25"/>
      <c r="F4" s="25"/>
      <c r="G4" s="25"/>
      <c r="H4" s="25"/>
      <c r="I4" s="25"/>
      <c r="J4" s="25"/>
    </row>
    <row r="5" spans="1:10" ht="20" customHeight="1">
      <c r="A5" s="24" t="s">
        <v>5</v>
      </c>
      <c r="B5" s="24"/>
      <c r="C5" s="24"/>
      <c r="D5" s="24" t="s">
        <v>6</v>
      </c>
      <c r="E5" s="24"/>
      <c r="F5" s="3"/>
      <c r="G5" s="2" t="s">
        <v>7</v>
      </c>
      <c r="H5" s="26" t="s">
        <v>8</v>
      </c>
      <c r="I5" s="26"/>
      <c r="J5" s="26"/>
    </row>
    <row r="6" spans="1:10" ht="20" customHeight="1">
      <c r="A6" s="24" t="s">
        <v>9</v>
      </c>
      <c r="B6" s="24"/>
      <c r="C6" s="24"/>
      <c r="D6" s="25" t="s">
        <v>10</v>
      </c>
      <c r="E6" s="25"/>
      <c r="F6" s="3"/>
      <c r="G6" s="2" t="s">
        <v>11</v>
      </c>
      <c r="H6" s="26">
        <v>13693572296</v>
      </c>
      <c r="I6" s="26"/>
      <c r="J6" s="26"/>
    </row>
    <row r="7" spans="1:10" ht="30">
      <c r="A7" s="27" t="s">
        <v>12</v>
      </c>
      <c r="B7" s="27"/>
      <c r="C7" s="27"/>
      <c r="D7" s="2"/>
      <c r="E7" s="4" t="s">
        <v>13</v>
      </c>
      <c r="F7" s="4" t="s">
        <v>14</v>
      </c>
      <c r="G7" s="4" t="s">
        <v>15</v>
      </c>
      <c r="H7" s="4" t="s">
        <v>16</v>
      </c>
      <c r="I7" s="4" t="s">
        <v>17</v>
      </c>
      <c r="J7" s="2" t="s">
        <v>18</v>
      </c>
    </row>
    <row r="8" spans="1:10" ht="20" customHeight="1">
      <c r="A8" s="27"/>
      <c r="B8" s="27"/>
      <c r="C8" s="27"/>
      <c r="D8" s="5" t="s">
        <v>19</v>
      </c>
      <c r="E8" s="2">
        <v>300</v>
      </c>
      <c r="F8" s="2">
        <v>300</v>
      </c>
      <c r="G8" s="18">
        <v>238</v>
      </c>
      <c r="H8" s="2">
        <v>10</v>
      </c>
      <c r="I8" s="10">
        <f>G8/F8</f>
        <v>0.79333333333333333</v>
      </c>
      <c r="J8" s="20">
        <f>10*I8</f>
        <v>7.9333333333333336</v>
      </c>
    </row>
    <row r="9" spans="1:10" ht="30">
      <c r="A9" s="27"/>
      <c r="B9" s="27"/>
      <c r="C9" s="27"/>
      <c r="D9" s="6" t="s">
        <v>20</v>
      </c>
      <c r="E9" s="16">
        <v>300</v>
      </c>
      <c r="F9" s="16">
        <v>300</v>
      </c>
      <c r="G9" s="18">
        <v>238</v>
      </c>
      <c r="H9" s="2" t="s">
        <v>21</v>
      </c>
      <c r="I9" s="10">
        <f>G9/F9</f>
        <v>0.79333333333333333</v>
      </c>
      <c r="J9" s="4" t="s">
        <v>21</v>
      </c>
    </row>
    <row r="10" spans="1:10" ht="25" customHeight="1">
      <c r="A10" s="27"/>
      <c r="B10" s="27"/>
      <c r="C10" s="27"/>
      <c r="D10" s="2" t="s">
        <v>22</v>
      </c>
      <c r="E10" s="2"/>
      <c r="F10" s="2"/>
      <c r="G10" s="2"/>
      <c r="H10" s="2" t="s">
        <v>21</v>
      </c>
      <c r="I10" s="10" t="e">
        <f>G10/F10</f>
        <v>#DIV/0!</v>
      </c>
      <c r="J10" s="4" t="s">
        <v>21</v>
      </c>
    </row>
    <row r="11" spans="1:10" ht="19" customHeight="1">
      <c r="A11" s="27"/>
      <c r="B11" s="27"/>
      <c r="C11" s="27"/>
      <c r="D11" s="3" t="s">
        <v>23</v>
      </c>
      <c r="E11" s="2"/>
      <c r="F11" s="2"/>
      <c r="G11" s="2"/>
      <c r="H11" s="2" t="s">
        <v>21</v>
      </c>
      <c r="I11" s="10" t="e">
        <f>G11/F11</f>
        <v>#DIV/0!</v>
      </c>
      <c r="J11" s="4" t="s">
        <v>21</v>
      </c>
    </row>
    <row r="12" spans="1:10" ht="26" customHeight="1">
      <c r="A12" s="28" t="s">
        <v>24</v>
      </c>
      <c r="B12" s="27" t="s">
        <v>25</v>
      </c>
      <c r="C12" s="27"/>
      <c r="D12" s="27"/>
      <c r="E12" s="27"/>
      <c r="F12" s="27" t="s">
        <v>26</v>
      </c>
      <c r="G12" s="27"/>
      <c r="H12" s="27"/>
      <c r="I12" s="27"/>
      <c r="J12" s="27"/>
    </row>
    <row r="13" spans="1:10" ht="75" customHeight="1">
      <c r="A13" s="28"/>
      <c r="B13" s="27" t="s">
        <v>27</v>
      </c>
      <c r="C13" s="27"/>
      <c r="D13" s="27"/>
      <c r="E13" s="27"/>
      <c r="F13" s="27" t="s">
        <v>28</v>
      </c>
      <c r="G13" s="27"/>
      <c r="H13" s="27"/>
      <c r="I13" s="27"/>
      <c r="J13" s="27"/>
    </row>
    <row r="14" spans="1:10" ht="30.5" thickBot="1">
      <c r="A14" s="28" t="s">
        <v>29</v>
      </c>
      <c r="B14" s="4" t="s">
        <v>30</v>
      </c>
      <c r="C14" s="2" t="s">
        <v>31</v>
      </c>
      <c r="D14" s="2" t="s">
        <v>32</v>
      </c>
      <c r="E14" s="2" t="s">
        <v>33</v>
      </c>
      <c r="F14" s="31" t="s">
        <v>34</v>
      </c>
      <c r="G14" s="32"/>
      <c r="H14" s="4" t="s">
        <v>35</v>
      </c>
      <c r="I14" s="4" t="s">
        <v>18</v>
      </c>
      <c r="J14" s="4" t="s">
        <v>36</v>
      </c>
    </row>
    <row r="15" spans="1:10" s="12" customFormat="1" ht="43" customHeight="1" thickBot="1">
      <c r="A15" s="28"/>
      <c r="B15" s="42" t="s">
        <v>61</v>
      </c>
      <c r="C15" s="46" t="s">
        <v>37</v>
      </c>
      <c r="D15" s="13" t="s">
        <v>38</v>
      </c>
      <c r="E15" s="2">
        <v>1</v>
      </c>
      <c r="F15" s="31">
        <v>1</v>
      </c>
      <c r="G15" s="32"/>
      <c r="H15" s="4">
        <v>5.2</v>
      </c>
      <c r="I15" s="21">
        <v>5.2</v>
      </c>
      <c r="J15" s="15"/>
    </row>
    <row r="16" spans="1:10" s="12" customFormat="1" ht="30.5" thickBot="1">
      <c r="A16" s="28"/>
      <c r="B16" s="43"/>
      <c r="C16" s="47"/>
      <c r="D16" s="13" t="s">
        <v>39</v>
      </c>
      <c r="E16" s="2">
        <v>1</v>
      </c>
      <c r="F16" s="31">
        <v>1</v>
      </c>
      <c r="G16" s="32"/>
      <c r="H16" s="4">
        <v>5.2</v>
      </c>
      <c r="I16" s="21">
        <v>5.2</v>
      </c>
      <c r="J16" s="15"/>
    </row>
    <row r="17" spans="1:10" s="12" customFormat="1" ht="30.5" thickBot="1">
      <c r="A17" s="28"/>
      <c r="B17" s="43"/>
      <c r="C17" s="47"/>
      <c r="D17" s="13" t="s">
        <v>40</v>
      </c>
      <c r="E17" s="2">
        <v>1</v>
      </c>
      <c r="F17" s="31">
        <v>1</v>
      </c>
      <c r="G17" s="32"/>
      <c r="H17" s="4">
        <v>5.2</v>
      </c>
      <c r="I17" s="21">
        <v>5.2</v>
      </c>
      <c r="J17" s="15"/>
    </row>
    <row r="18" spans="1:10" s="12" customFormat="1" ht="30.5" thickBot="1">
      <c r="A18" s="28"/>
      <c r="B18" s="43"/>
      <c r="C18" s="47"/>
      <c r="D18" s="13" t="s">
        <v>72</v>
      </c>
      <c r="E18" s="2" t="s">
        <v>74</v>
      </c>
      <c r="F18" s="31" t="s">
        <v>73</v>
      </c>
      <c r="G18" s="32"/>
      <c r="H18" s="4">
        <v>5</v>
      </c>
      <c r="I18" s="21">
        <v>5</v>
      </c>
      <c r="J18" s="4"/>
    </row>
    <row r="19" spans="1:10" s="12" customFormat="1" ht="15.5" thickBot="1">
      <c r="A19" s="28"/>
      <c r="B19" s="43"/>
      <c r="C19" s="47"/>
      <c r="D19" s="13" t="s">
        <v>41</v>
      </c>
      <c r="E19" s="2" t="s">
        <v>42</v>
      </c>
      <c r="F19" s="31" t="s">
        <v>42</v>
      </c>
      <c r="G19" s="32"/>
      <c r="H19" s="4">
        <v>4.2</v>
      </c>
      <c r="I19" s="11">
        <v>4.2</v>
      </c>
      <c r="J19" s="4"/>
    </row>
    <row r="20" spans="1:10" s="12" customFormat="1" ht="24" customHeight="1" thickBot="1">
      <c r="A20" s="28"/>
      <c r="B20" s="43"/>
      <c r="C20" s="48"/>
      <c r="D20" s="13" t="s">
        <v>43</v>
      </c>
      <c r="E20" s="2" t="s">
        <v>44</v>
      </c>
      <c r="F20" s="31">
        <v>1</v>
      </c>
      <c r="G20" s="32"/>
      <c r="H20" s="4">
        <v>4.2</v>
      </c>
      <c r="I20" s="4">
        <v>2.1</v>
      </c>
      <c r="J20" s="4" t="s">
        <v>75</v>
      </c>
    </row>
    <row r="21" spans="1:10" s="12" customFormat="1" ht="15.5" thickBot="1">
      <c r="A21" s="28"/>
      <c r="B21" s="43"/>
      <c r="C21" s="2" t="s">
        <v>45</v>
      </c>
      <c r="D21" s="13" t="s">
        <v>80</v>
      </c>
      <c r="E21" s="7">
        <v>1</v>
      </c>
      <c r="F21" s="33">
        <v>1</v>
      </c>
      <c r="G21" s="34"/>
      <c r="H21" s="4">
        <v>4.2</v>
      </c>
      <c r="I21" s="14">
        <v>4.2</v>
      </c>
      <c r="J21" s="4"/>
    </row>
    <row r="22" spans="1:10" s="12" customFormat="1" ht="30.5" thickBot="1">
      <c r="A22" s="28"/>
      <c r="B22" s="43"/>
      <c r="C22" s="46" t="s">
        <v>46</v>
      </c>
      <c r="D22" s="13" t="s">
        <v>47</v>
      </c>
      <c r="E22" s="4" t="s">
        <v>48</v>
      </c>
      <c r="F22" s="31" t="s">
        <v>48</v>
      </c>
      <c r="G22" s="32"/>
      <c r="H22" s="4">
        <v>4.2</v>
      </c>
      <c r="I22" s="4">
        <v>4.2</v>
      </c>
      <c r="J22" s="2"/>
    </row>
    <row r="23" spans="1:10" s="12" customFormat="1" ht="15.5" thickBot="1">
      <c r="A23" s="28"/>
      <c r="B23" s="43"/>
      <c r="C23" s="48"/>
      <c r="D23" s="13" t="s">
        <v>49</v>
      </c>
      <c r="E23" s="4" t="s">
        <v>50</v>
      </c>
      <c r="F23" s="31" t="s">
        <v>50</v>
      </c>
      <c r="G23" s="32"/>
      <c r="H23" s="4">
        <v>4.2</v>
      </c>
      <c r="I23" s="4">
        <v>4.2</v>
      </c>
      <c r="J23" s="2"/>
    </row>
    <row r="24" spans="1:10" s="12" customFormat="1" ht="15.5" thickBot="1">
      <c r="A24" s="28"/>
      <c r="B24" s="43"/>
      <c r="C24" s="46" t="s">
        <v>51</v>
      </c>
      <c r="D24" s="13" t="s">
        <v>52</v>
      </c>
      <c r="E24" s="4" t="s">
        <v>65</v>
      </c>
      <c r="F24" s="31" t="s">
        <v>66</v>
      </c>
      <c r="G24" s="32"/>
      <c r="H24" s="4">
        <v>4.2</v>
      </c>
      <c r="I24" s="4">
        <v>4.2</v>
      </c>
      <c r="J24" s="2"/>
    </row>
    <row r="25" spans="1:10" s="12" customFormat="1" ht="24" customHeight="1" thickBot="1">
      <c r="A25" s="28"/>
      <c r="B25" s="44"/>
      <c r="C25" s="48"/>
      <c r="D25" s="13" t="s">
        <v>53</v>
      </c>
      <c r="E25" s="4" t="s">
        <v>68</v>
      </c>
      <c r="F25" s="31" t="s">
        <v>67</v>
      </c>
      <c r="G25" s="32"/>
      <c r="H25" s="4">
        <v>4.2</v>
      </c>
      <c r="I25" s="4">
        <v>4.2</v>
      </c>
      <c r="J25" s="2"/>
    </row>
    <row r="26" spans="1:10" s="12" customFormat="1" ht="30.5" thickBot="1">
      <c r="A26" s="28"/>
      <c r="B26" s="45" t="s">
        <v>62</v>
      </c>
      <c r="C26" s="8" t="s">
        <v>54</v>
      </c>
      <c r="D26" s="8" t="s">
        <v>64</v>
      </c>
      <c r="E26" s="4" t="s">
        <v>64</v>
      </c>
      <c r="F26" s="31" t="s">
        <v>64</v>
      </c>
      <c r="G26" s="32"/>
      <c r="H26" s="4"/>
      <c r="I26" s="2"/>
      <c r="J26" s="2"/>
    </row>
    <row r="27" spans="1:10" s="12" customFormat="1" ht="43" customHeight="1" thickBot="1">
      <c r="A27" s="28"/>
      <c r="B27" s="45"/>
      <c r="C27" s="42" t="s">
        <v>55</v>
      </c>
      <c r="D27" s="13" t="s">
        <v>69</v>
      </c>
      <c r="E27" s="13" t="s">
        <v>69</v>
      </c>
      <c r="F27" s="29" t="s">
        <v>69</v>
      </c>
      <c r="G27" s="30"/>
      <c r="H27" s="39">
        <v>30</v>
      </c>
      <c r="I27" s="39">
        <v>29.5</v>
      </c>
      <c r="J27" s="39" t="s">
        <v>76</v>
      </c>
    </row>
    <row r="28" spans="1:10" s="12" customFormat="1" ht="30.5" thickBot="1">
      <c r="A28" s="28"/>
      <c r="B28" s="45"/>
      <c r="C28" s="43"/>
      <c r="D28" s="13" t="s">
        <v>70</v>
      </c>
      <c r="E28" s="13" t="s">
        <v>70</v>
      </c>
      <c r="F28" s="29" t="s">
        <v>70</v>
      </c>
      <c r="G28" s="30" t="s">
        <v>70</v>
      </c>
      <c r="H28" s="40"/>
      <c r="I28" s="40"/>
      <c r="J28" s="40"/>
    </row>
    <row r="29" spans="1:10" s="12" customFormat="1" ht="30.5" thickBot="1">
      <c r="A29" s="28"/>
      <c r="B29" s="45"/>
      <c r="C29" s="44"/>
      <c r="D29" s="13" t="s">
        <v>71</v>
      </c>
      <c r="E29" s="13" t="s">
        <v>71</v>
      </c>
      <c r="F29" s="29" t="s">
        <v>71</v>
      </c>
      <c r="G29" s="30" t="s">
        <v>71</v>
      </c>
      <c r="H29" s="41"/>
      <c r="I29" s="41"/>
      <c r="J29" s="41"/>
    </row>
    <row r="30" spans="1:10" s="12" customFormat="1" ht="30.5" thickBot="1">
      <c r="A30" s="28"/>
      <c r="B30" s="45"/>
      <c r="C30" s="8" t="s">
        <v>56</v>
      </c>
      <c r="D30" s="8" t="s">
        <v>64</v>
      </c>
      <c r="E30" s="4" t="s">
        <v>64</v>
      </c>
      <c r="F30" s="31" t="s">
        <v>64</v>
      </c>
      <c r="G30" s="32"/>
      <c r="H30" s="4"/>
      <c r="I30" s="2"/>
      <c r="J30" s="2"/>
    </row>
    <row r="31" spans="1:10" s="12" customFormat="1" ht="30.5" thickBot="1">
      <c r="A31" s="28"/>
      <c r="B31" s="45"/>
      <c r="C31" s="8" t="s">
        <v>57</v>
      </c>
      <c r="D31" s="8" t="s">
        <v>64</v>
      </c>
      <c r="E31" s="4" t="s">
        <v>64</v>
      </c>
      <c r="F31" s="31" t="s">
        <v>64</v>
      </c>
      <c r="G31" s="32"/>
      <c r="H31" s="4"/>
      <c r="I31" s="2"/>
      <c r="J31" s="2"/>
    </row>
    <row r="32" spans="1:10" s="12" customFormat="1" ht="60.5" thickBot="1">
      <c r="A32" s="28"/>
      <c r="B32" s="8" t="s">
        <v>63</v>
      </c>
      <c r="C32" s="8" t="s">
        <v>58</v>
      </c>
      <c r="D32" s="4" t="s">
        <v>78</v>
      </c>
      <c r="E32" s="17" t="s">
        <v>79</v>
      </c>
      <c r="F32" s="35">
        <v>0.95</v>
      </c>
      <c r="G32" s="24"/>
      <c r="H32" s="4">
        <v>10</v>
      </c>
      <c r="I32" s="2">
        <v>9.5</v>
      </c>
      <c r="J32" s="4" t="s">
        <v>77</v>
      </c>
    </row>
    <row r="33" spans="1:10" ht="15.5" thickBot="1">
      <c r="A33" s="36" t="s">
        <v>59</v>
      </c>
      <c r="B33" s="36"/>
      <c r="C33" s="36"/>
      <c r="D33" s="36"/>
      <c r="E33" s="36"/>
      <c r="F33" s="36"/>
      <c r="G33" s="36"/>
      <c r="H33" s="9">
        <v>100</v>
      </c>
      <c r="I33" s="19">
        <f>SUM(I15:I32)+J8</f>
        <v>94.833333333333343</v>
      </c>
      <c r="J33" s="2"/>
    </row>
    <row r="34" spans="1:10" ht="161" customHeight="1">
      <c r="A34" s="37" t="s">
        <v>60</v>
      </c>
      <c r="B34" s="38"/>
      <c r="C34" s="38"/>
      <c r="D34" s="38"/>
      <c r="E34" s="38"/>
      <c r="F34" s="38"/>
      <c r="G34" s="38"/>
      <c r="H34" s="38"/>
      <c r="I34" s="38"/>
      <c r="J34" s="38"/>
    </row>
  </sheetData>
  <mergeCells count="47">
    <mergeCell ref="F31:G31"/>
    <mergeCell ref="F32:G32"/>
    <mergeCell ref="A33:G33"/>
    <mergeCell ref="A34:J34"/>
    <mergeCell ref="J27:J29"/>
    <mergeCell ref="H27:H29"/>
    <mergeCell ref="I27:I29"/>
    <mergeCell ref="A14:A32"/>
    <mergeCell ref="B15:B25"/>
    <mergeCell ref="B26:B31"/>
    <mergeCell ref="C15:C20"/>
    <mergeCell ref="C22:C23"/>
    <mergeCell ref="C24:C25"/>
    <mergeCell ref="C27:C29"/>
    <mergeCell ref="F30:G30"/>
    <mergeCell ref="F22:G22"/>
    <mergeCell ref="F29:G29"/>
    <mergeCell ref="F13:J13"/>
    <mergeCell ref="F14:G14"/>
    <mergeCell ref="F20:G20"/>
    <mergeCell ref="F21:G21"/>
    <mergeCell ref="F19:G19"/>
    <mergeCell ref="F15:G15"/>
    <mergeCell ref="F16:G16"/>
    <mergeCell ref="F17:G17"/>
    <mergeCell ref="F18:G18"/>
    <mergeCell ref="F24:G24"/>
    <mergeCell ref="F27:G27"/>
    <mergeCell ref="F28:G28"/>
    <mergeCell ref="F23:G23"/>
    <mergeCell ref="F25:G25"/>
    <mergeCell ref="F26:G26"/>
    <mergeCell ref="A6:C6"/>
    <mergeCell ref="D6:E6"/>
    <mergeCell ref="H6:J6"/>
    <mergeCell ref="B12:E12"/>
    <mergeCell ref="F12:J12"/>
    <mergeCell ref="A7:C11"/>
    <mergeCell ref="A12:A13"/>
    <mergeCell ref="B13:E13"/>
    <mergeCell ref="A2:J2"/>
    <mergeCell ref="A3:J3"/>
    <mergeCell ref="A4:C4"/>
    <mergeCell ref="D4:J4"/>
    <mergeCell ref="A5:C5"/>
    <mergeCell ref="D5:E5"/>
    <mergeCell ref="H5:J5"/>
  </mergeCells>
  <phoneticPr fontId="12" type="noConversion"/>
  <pageMargins left="0.70866141732283505" right="0.511811023622047" top="0.55118110236220497" bottom="0.55118110236220497" header="0.31496062992126" footer="0.31496062992126"/>
  <pageSetup paperSize="9"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XZH</cp:lastModifiedBy>
  <cp:lastPrinted>2020-04-23T18:17:00Z</cp:lastPrinted>
  <dcterms:created xsi:type="dcterms:W3CDTF">2015-06-06T10:17:00Z</dcterms:created>
  <dcterms:modified xsi:type="dcterms:W3CDTF">2022-05-18T02:43:15Z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ies>
</file>