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495"/>
  </bookViews>
  <sheets>
    <sheet name="Sheet1" sheetId="1" r:id="rId1"/>
  </sheets>
  <definedNames>
    <definedName name="_xlnm.Print_Area" localSheetId="0">Sheet1!$A$1:$J$35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86176</author>
  </authors>
  <commentList>
    <comment ref="G8" authorId="0">
      <text>
        <r>
          <rPr>
            <b/>
            <sz val="9"/>
            <rFont val="宋体"/>
            <charset val="134"/>
          </rPr>
          <t>86176:</t>
        </r>
        <r>
          <rPr>
            <sz val="9"/>
            <rFont val="宋体"/>
            <charset val="134"/>
          </rPr>
          <t xml:space="preserve">
核实金额</t>
        </r>
      </text>
    </comment>
  </commentList>
</comments>
</file>

<file path=xl/sharedStrings.xml><?xml version="1.0" encoding="utf-8"?>
<sst xmlns="http://schemas.openxmlformats.org/spreadsheetml/2006/main" count="108" uniqueCount="86">
  <si>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</si>
  <si>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</si>
  <si>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</si>
  <si>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</si>
  <si>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改革与发展</t>
  </si>
  <si>
    <t>主管部门</t>
  </si>
  <si>
    <t>北京市卫生健康委员会</t>
  </si>
  <si>
    <t>实施单位</t>
  </si>
  <si>
    <t>首都儿科研究所</t>
  </si>
  <si>
    <t>项目负责人</t>
  </si>
  <si>
    <t>魏永祥 袁静</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</si>
  <si>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</si>
  <si>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</si>
  <si>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</si>
  <si>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</si>
  <si>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</si>
  <si>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</si>
  <si>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</si>
  <si>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</si>
  <si>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</si>
  <si>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</si>
  <si>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</si>
  <si>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</si>
  <si>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</si>
  <si>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</si>
  <si>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</si>
  <si>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</si>
  <si>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任务一1）结合营养缺乏模型和干预模式研究，发表营养素与基因组的修饰关联和机制研究高水平文章（二区以上2篇）；
2）完成儿童全血干血斑中同型半胱氨酸定量检测技术方法文章的发表；
3）完成3-6岁儿童运动与儿童皮下脂肪和其他组分群体发育分析的数学模型；
4）完成儿童多重发育维度的小样本调查分析，建立数学模型；
5) 发表SCI文章6篇及中文核心期刊文章3篇；
6）软件专利1项，发明专利2项
7）举办营养与运动国家讲习班3个
任务二（1）建立参考品体系，包括阳性参考品及阴性参考品；
（2）实验室组装试剂盒；
（3）针对300份临床样本进行临床试验；
（4）申请专利一项，发表核心期刊论文2-3篇，SCI论文2篇。</t>
  </si>
  <si>
    <r>
      <rPr>
        <sz val="12"/>
        <color rgb="FF000000"/>
        <rFont val="宋体"/>
        <charset val="134"/>
      </rPr>
      <t>1）结合营养缺乏模型和干预模式研究，已发表营养素与基因组的修饰关联和机制研究高水平文章（二区以上2篇）；
2）已完成儿童全血干血斑中同型半胱氨酸定量检测技术方法文章的发表；
3）已完成3-6岁儿童运动与儿童皮下脂肪和其他组分群体发育分析的数学模型；
4）完成儿童多重发育维度的小样本调查分析，已建立数学模型；
5) 已发表SCI文章5篇及中文核心期刊文章3篇；
6）发明专利1项
7）举办营养与运动国家讲习班2个
细菌耐药基因</t>
    </r>
    <r>
      <rPr>
        <i/>
        <sz val="12"/>
        <color rgb="FF000000"/>
        <rFont val="宋体"/>
        <charset val="134"/>
      </rPr>
      <t>mcr-1</t>
    </r>
    <r>
      <rPr>
        <sz val="12"/>
        <color rgb="FF000000"/>
        <rFont val="宋体"/>
        <charset val="134"/>
      </rPr>
      <t>、</t>
    </r>
    <r>
      <rPr>
        <i/>
        <sz val="12"/>
        <color rgb="FF000000"/>
        <rFont val="宋体"/>
        <charset val="134"/>
      </rPr>
      <t>NDM-1</t>
    </r>
    <r>
      <rPr>
        <sz val="12"/>
        <color rgb="FF000000"/>
        <rFont val="宋体"/>
        <charset val="134"/>
      </rPr>
      <t>及</t>
    </r>
    <r>
      <rPr>
        <i/>
        <sz val="12"/>
        <color rgb="FF000000"/>
        <rFont val="宋体"/>
        <charset val="134"/>
      </rPr>
      <t>Kpc</t>
    </r>
    <r>
      <rPr>
        <sz val="12"/>
        <color rgb="FF000000"/>
        <rFont val="宋体"/>
        <charset val="134"/>
      </rPr>
      <t>的RAA快速检测方法的建立；针对肺炎链球菌</t>
    </r>
    <r>
      <rPr>
        <i/>
        <sz val="12"/>
        <color rgb="FF000000"/>
        <rFont val="宋体"/>
        <charset val="134"/>
      </rPr>
      <t>lytA</t>
    </r>
    <r>
      <rPr>
        <sz val="12"/>
        <color rgb="FF000000"/>
        <rFont val="宋体"/>
        <charset val="134"/>
      </rPr>
      <t>及</t>
    </r>
    <r>
      <rPr>
        <i/>
        <sz val="12"/>
        <color rgb="FF000000"/>
        <rFont val="宋体"/>
        <charset val="134"/>
      </rPr>
      <t>psaA</t>
    </r>
    <r>
      <rPr>
        <sz val="12"/>
        <color rgb="FF000000"/>
        <rFont val="宋体"/>
        <charset val="134"/>
      </rPr>
      <t>基因的RAA快速检测方法的建立；肺炎支原体数字PCR检测方法的建立；基于CRISPR/Cas系统的肺炎支原体DETEDTR快速检测方法的建立；洋葱伯克霍尔德菌RAA快速检测方法的建立；高毒力肺炎克雷伯菌RAA快速检测方法的建立。发表SCI论文4篇，核心期刊论文2篇，申报国家发明专利1项。</t>
    </r>
  </si>
  <si>
    <t>绩效指标</t>
  </si>
  <si>
    <t>一级指标</t>
  </si>
  <si>
    <t>二级指标</t>
  </si>
  <si>
    <t>三级指标</t>
  </si>
  <si>
    <t>年度指标值(A)</t>
  </si>
  <si>
    <t>实际完成值(B)</t>
  </si>
  <si>
    <t>分值</t>
  </si>
  <si>
    <t>偏差原因分析及改进措施</t>
  </si>
  <si>
    <t>产出指标(50分)</t>
  </si>
  <si>
    <t>数量指标</t>
  </si>
  <si>
    <t>数学模型</t>
  </si>
  <si>
    <t>2个</t>
  </si>
  <si>
    <t>专项数量</t>
  </si>
  <si>
    <t>发明专利2项，软件专利1项；</t>
  </si>
  <si>
    <t>收集临床标准</t>
  </si>
  <si>
    <t>100例</t>
  </si>
  <si>
    <t>组装试剂盒</t>
  </si>
  <si>
    <t>200人份</t>
  </si>
  <si>
    <t>发表论文</t>
  </si>
  <si>
    <t>10-12篇</t>
  </si>
  <si>
    <t>12篇</t>
  </si>
  <si>
    <t>培养学生</t>
  </si>
  <si>
    <t>11名</t>
  </si>
  <si>
    <t>14名（其中博士研究生6人，硕士研究生8人）</t>
  </si>
  <si>
    <t>质量指标</t>
  </si>
  <si>
    <t>完成儿童全血干血斑中同型半胱氨酸定量检测技术方法的建立及文章发表</t>
  </si>
  <si>
    <t>验收合格率</t>
  </si>
  <si>
    <t>时效指标</t>
  </si>
  <si>
    <t>方案制定和前期准备时间</t>
  </si>
  <si>
    <t>2021年1-2月</t>
  </si>
  <si>
    <t>6月发表SCI文章2篇及中文核心期刊文章1篇，培养2名博士研究生及2名研究生</t>
  </si>
  <si>
    <t>12月发表SCI文章4篇及中文核心期刊文章2篇，2个数学模型,1项发明专利，1项软件开发专利</t>
  </si>
  <si>
    <t>成本指标</t>
  </si>
  <si>
    <t>项目预算控制数</t>
  </si>
  <si>
    <t>650万元</t>
  </si>
  <si>
    <t>544.94万元</t>
  </si>
  <si>
    <t>效果指标(30分)</t>
  </si>
  <si>
    <t>经济效益
指标</t>
  </si>
  <si>
    <t>无</t>
  </si>
  <si>
    <t>社会效益
指标</t>
  </si>
  <si>
    <t>建设完善儿童营养研究-转化-服务-评价体系建设；举办营养与运动国家讲习班</t>
  </si>
  <si>
    <t>3个</t>
  </si>
  <si>
    <t>提供社会服务收益</t>
  </si>
  <si>
    <t>组装试剂盒并对其性能进行评估。</t>
  </si>
  <si>
    <t>对已建立方法进行临床样本评估</t>
  </si>
  <si>
    <t>申报国家发明专利</t>
  </si>
  <si>
    <t>1项</t>
  </si>
  <si>
    <t>生态效益
指标</t>
  </si>
  <si>
    <t>可持续影响指标</t>
  </si>
  <si>
    <t>试剂盒稳定性</t>
  </si>
  <si>
    <t>稳定率100%</t>
  </si>
  <si>
    <t>满意度
指标
（10分）</t>
  </si>
  <si>
    <t>服务对象满意度指标</t>
  </si>
  <si>
    <t>使用人员满意度</t>
  </si>
  <si>
    <t>95%以上</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</si>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</sst>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1">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
      <i/>
      <sz val="12"/>
      <color rgb="FF000000"/>
      <name val="宋体"/>
      <charset val="134"/>
    </font>
    <font>
      <b/>
      <sz val="9"/>
      <name val="宋体"/>
      <charset val="134"/>
    </font>
    <font>
      <sz val="9"/>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5" fillId="4" borderId="6" applyNumberFormat="0" applyAlignment="0" applyProtection="0">
      <alignment vertical="center"/>
    </xf>
    <xf numFmtId="0" fontId="16" fillId="5" borderId="7" applyNumberFormat="0" applyAlignment="0" applyProtection="0">
      <alignment vertical="center"/>
    </xf>
    <xf numFmtId="0" fontId="17" fillId="5" borderId="6" applyNumberFormat="0" applyAlignment="0" applyProtection="0">
      <alignment vertical="center"/>
    </xf>
    <xf numFmtId="0" fontId="18" fillId="6" borderId="8" applyNumberFormat="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27">
    <xf numFmtId="0" fontId="0" fillId="0" borderId="0" xfId="0"/>
    <xf numFmtId="0" fontId="0" fillId="0" borderId="0" xfId="0" applyAlignment="1">
      <alignment horizontal="center"/>
    </xf>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xf>
    <xf numFmtId="176" fontId="4" fillId="2" borderId="1" xfId="0" applyNumberFormat="1" applyFont="1" applyFill="1" applyBorder="1" applyAlignment="1">
      <alignment horizontal="center" vertical="center"/>
    </xf>
    <xf numFmtId="0" fontId="4" fillId="0" borderId="1" xfId="0" applyFont="1" applyBorder="1" applyAlignment="1">
      <alignment horizontal="center" vertical="center" textRotation="255"/>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9" fontId="4" fillId="2" borderId="1" xfId="0" applyNumberFormat="1" applyFont="1" applyFill="1" applyBorder="1" applyAlignment="1">
      <alignment horizontal="center" vertical="center" wrapText="1"/>
    </xf>
    <xf numFmtId="57" fontId="4"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9"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0" borderId="2" xfId="0" applyFont="1" applyBorder="1" applyAlignment="1">
      <alignment horizontal="left" vertical="center" wrapText="1"/>
    </xf>
    <xf numFmtId="0" fontId="4" fillId="0" borderId="2" xfId="0" applyFont="1" applyBorder="1" applyAlignment="1">
      <alignment horizontal="left" vertical="center"/>
    </xf>
    <xf numFmtId="0" fontId="4" fillId="0" borderId="2" xfId="0" applyFont="1" applyBorder="1" applyAlignment="1">
      <alignment horizontal="center"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0" fontId="0" fillId="0" borderId="0" xfId="0" applyAlignment="1">
      <alignment horizontal="center" wrapText="1"/>
    </xf>
    <xf numFmtId="9" fontId="4" fillId="0" borderId="1" xfId="3" applyFont="1" applyBorder="1" applyAlignment="1">
      <alignment horizontal="center" vertical="center"/>
    </xf>
    <xf numFmtId="0" fontId="5" fillId="0" borderId="1" xfId="0" applyFont="1" applyBorder="1"/>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4</xdr:col>
      <xdr:colOff>24765</xdr:colOff>
      <xdr:row>7</xdr:row>
      <xdr:rowOff>0</xdr:rowOff>
    </xdr:to>
    <xdr:sp>
      <xdr:nvSpPr>
        <xdr:cNvPr id="1025" name="直接箭头连接符 1"/>
        <xdr:cNvSpPr>
          <a:spLocks noChangeShapeType="1"/>
        </xdr:cNvSpPr>
      </xdr:nvSpPr>
      <xdr:spPr>
        <a:xfrm>
          <a:off x="1971675" y="1806575"/>
          <a:ext cx="1501140" cy="34290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5"/>
  <sheetViews>
    <sheetView tabSelected="1" view="pageBreakPreview" zoomScale="70" zoomScaleNormal="100" workbookViewId="0">
      <selection activeCell="B13" sqref="B13:E13"/>
    </sheetView>
  </sheetViews>
  <sheetFormatPr defaultColWidth="9" defaultRowHeight="14.25"/>
  <cols>
    <col min="1" max="1" width="5.375" customWidth="1"/>
    <col min="2" max="2" width="7.75" customWidth="1"/>
    <col min="3" max="3" width="12.25" customWidth="1"/>
    <col min="4" max="4" width="19.875" style="1" customWidth="1"/>
    <col min="5" max="5" width="21" style="1" customWidth="1"/>
    <col min="6" max="6" width="13.375" style="1" customWidth="1"/>
    <col min="7" max="7" width="11.625" style="1" customWidth="1"/>
    <col min="8" max="8" width="12.5" customWidth="1"/>
    <col min="9" max="9" width="11" customWidth="1"/>
    <col min="10" max="10" width="14.625"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5" t="s">
        <v>6</v>
      </c>
      <c r="E5" s="5"/>
      <c r="F5" s="5"/>
      <c r="G5" s="5" t="s">
        <v>7</v>
      </c>
      <c r="H5" s="6" t="s">
        <v>8</v>
      </c>
      <c r="I5" s="6"/>
      <c r="J5" s="6"/>
    </row>
    <row r="6" ht="20.1" customHeight="1" spans="1:10">
      <c r="A6" s="5" t="s">
        <v>9</v>
      </c>
      <c r="B6" s="5"/>
      <c r="C6" s="5"/>
      <c r="D6" s="5" t="s">
        <v>10</v>
      </c>
      <c r="E6" s="5"/>
      <c r="F6" s="5"/>
      <c r="G6" s="5" t="s">
        <v>11</v>
      </c>
      <c r="H6" s="6">
        <v>13718710535</v>
      </c>
      <c r="I6" s="6"/>
      <c r="J6" s="6"/>
    </row>
    <row r="7" ht="29.25" spans="1:10">
      <c r="A7" s="6" t="s">
        <v>12</v>
      </c>
      <c r="B7" s="6"/>
      <c r="C7" s="6"/>
      <c r="D7" s="5"/>
      <c r="E7" s="6" t="s">
        <v>13</v>
      </c>
      <c r="F7" s="6" t="s">
        <v>14</v>
      </c>
      <c r="G7" s="6" t="s">
        <v>15</v>
      </c>
      <c r="H7" s="6" t="s">
        <v>16</v>
      </c>
      <c r="I7" s="6" t="s">
        <v>17</v>
      </c>
      <c r="J7" s="5" t="s">
        <v>18</v>
      </c>
    </row>
    <row r="8" ht="20.1" customHeight="1" spans="1:11">
      <c r="A8" s="6"/>
      <c r="B8" s="6"/>
      <c r="C8" s="6"/>
      <c r="D8" s="5" t="s">
        <v>19</v>
      </c>
      <c r="E8" s="7">
        <v>650</v>
      </c>
      <c r="F8" s="7">
        <v>650</v>
      </c>
      <c r="G8" s="8">
        <v>544.937602</v>
      </c>
      <c r="H8" s="5">
        <v>10</v>
      </c>
      <c r="I8" s="21">
        <f>G8/F8</f>
        <v>0.838365541538462</v>
      </c>
      <c r="J8" s="22">
        <f>10*I8</f>
        <v>8.38365541538461</v>
      </c>
      <c r="K8" s="23"/>
    </row>
    <row r="9" ht="29.25" spans="1:11">
      <c r="A9" s="6"/>
      <c r="B9" s="6"/>
      <c r="C9" s="6"/>
      <c r="D9" s="6" t="s">
        <v>20</v>
      </c>
      <c r="E9" s="7">
        <v>650</v>
      </c>
      <c r="F9" s="7">
        <v>650</v>
      </c>
      <c r="G9" s="8">
        <v>544.937602</v>
      </c>
      <c r="H9" s="5" t="s">
        <v>21</v>
      </c>
      <c r="I9" s="21">
        <f>G9/F9</f>
        <v>0.838365541538462</v>
      </c>
      <c r="J9" s="6" t="s">
        <v>21</v>
      </c>
      <c r="K9" s="23"/>
    </row>
    <row r="10" ht="24.95" customHeight="1" spans="1:10">
      <c r="A10" s="6"/>
      <c r="B10" s="6"/>
      <c r="C10" s="6"/>
      <c r="D10" s="5" t="s">
        <v>22</v>
      </c>
      <c r="E10" s="5"/>
      <c r="F10" s="5"/>
      <c r="G10" s="5"/>
      <c r="H10" s="5" t="s">
        <v>21</v>
      </c>
      <c r="I10" s="24"/>
      <c r="J10" s="6" t="s">
        <v>21</v>
      </c>
    </row>
    <row r="11" ht="18.95" customHeight="1" spans="1:10">
      <c r="A11" s="6"/>
      <c r="B11" s="6"/>
      <c r="C11" s="6"/>
      <c r="D11" s="5" t="s">
        <v>23</v>
      </c>
      <c r="E11" s="5"/>
      <c r="F11" s="5"/>
      <c r="G11" s="5"/>
      <c r="H11" s="5" t="s">
        <v>21</v>
      </c>
      <c r="I11" s="24"/>
      <c r="J11" s="6" t="s">
        <v>21</v>
      </c>
    </row>
    <row r="12" ht="26.1" customHeight="1" spans="1:10">
      <c r="A12" s="9" t="s">
        <v>24</v>
      </c>
      <c r="B12" s="6" t="s">
        <v>25</v>
      </c>
      <c r="C12" s="6"/>
      <c r="D12" s="6"/>
      <c r="E12" s="6"/>
      <c r="F12" s="6" t="s">
        <v>26</v>
      </c>
      <c r="G12" s="6"/>
      <c r="H12" s="6"/>
      <c r="I12" s="6"/>
      <c r="J12" s="6"/>
    </row>
    <row r="13" ht="218" customHeight="1" spans="1:10">
      <c r="A13" s="9"/>
      <c r="B13" s="10" t="s">
        <v>27</v>
      </c>
      <c r="C13" s="10"/>
      <c r="D13" s="6"/>
      <c r="E13" s="6"/>
      <c r="F13" s="6" t="s">
        <v>28</v>
      </c>
      <c r="G13" s="6"/>
      <c r="H13" s="10"/>
      <c r="I13" s="10"/>
      <c r="J13" s="10"/>
    </row>
    <row r="14" ht="29.25" spans="1:10">
      <c r="A14" s="9" t="s">
        <v>29</v>
      </c>
      <c r="B14" s="6" t="s">
        <v>30</v>
      </c>
      <c r="C14" s="5" t="s">
        <v>31</v>
      </c>
      <c r="D14" s="5" t="s">
        <v>32</v>
      </c>
      <c r="E14" s="5" t="s">
        <v>33</v>
      </c>
      <c r="F14" s="6" t="s">
        <v>34</v>
      </c>
      <c r="G14" s="6"/>
      <c r="H14" s="6" t="s">
        <v>35</v>
      </c>
      <c r="I14" s="6" t="s">
        <v>18</v>
      </c>
      <c r="J14" s="6" t="s">
        <v>36</v>
      </c>
    </row>
    <row r="15" ht="44.25" customHeight="1" spans="1:10">
      <c r="A15" s="9"/>
      <c r="B15" s="11" t="s">
        <v>37</v>
      </c>
      <c r="C15" s="5" t="s">
        <v>38</v>
      </c>
      <c r="D15" s="6" t="s">
        <v>39</v>
      </c>
      <c r="E15" s="6" t="s">
        <v>40</v>
      </c>
      <c r="F15" s="6" t="s">
        <v>40</v>
      </c>
      <c r="G15" s="6"/>
      <c r="H15" s="6">
        <v>3</v>
      </c>
      <c r="I15" s="6">
        <v>3</v>
      </c>
      <c r="J15" s="25"/>
    </row>
    <row r="16" ht="44.25" customHeight="1" spans="1:10">
      <c r="A16" s="9"/>
      <c r="B16" s="11"/>
      <c r="C16" s="5"/>
      <c r="D16" s="6" t="s">
        <v>41</v>
      </c>
      <c r="E16" s="6" t="s">
        <v>42</v>
      </c>
      <c r="F16" s="6" t="s">
        <v>42</v>
      </c>
      <c r="G16" s="6"/>
      <c r="H16" s="6">
        <v>3</v>
      </c>
      <c r="I16" s="6">
        <v>3</v>
      </c>
      <c r="J16" s="25"/>
    </row>
    <row r="17" ht="44.25" customHeight="1" spans="1:10">
      <c r="A17" s="9"/>
      <c r="B17" s="11"/>
      <c r="C17" s="5"/>
      <c r="D17" s="6" t="s">
        <v>43</v>
      </c>
      <c r="E17" s="6" t="s">
        <v>44</v>
      </c>
      <c r="F17" s="6" t="s">
        <v>44</v>
      </c>
      <c r="G17" s="6"/>
      <c r="H17" s="6">
        <v>3</v>
      </c>
      <c r="I17" s="6">
        <v>3</v>
      </c>
      <c r="J17" s="5"/>
    </row>
    <row r="18" ht="44.25" customHeight="1" spans="1:10">
      <c r="A18" s="9"/>
      <c r="B18" s="11"/>
      <c r="C18" s="5"/>
      <c r="D18" s="6" t="s">
        <v>45</v>
      </c>
      <c r="E18" s="6" t="s">
        <v>46</v>
      </c>
      <c r="F18" s="6" t="s">
        <v>46</v>
      </c>
      <c r="G18" s="6" t="s">
        <v>46</v>
      </c>
      <c r="H18" s="6">
        <v>3</v>
      </c>
      <c r="I18" s="6">
        <v>3</v>
      </c>
      <c r="J18" s="5"/>
    </row>
    <row r="19" ht="44.25" customHeight="1" spans="1:10">
      <c r="A19" s="9"/>
      <c r="B19" s="11"/>
      <c r="C19" s="5"/>
      <c r="D19" s="6" t="s">
        <v>47</v>
      </c>
      <c r="E19" s="6" t="s">
        <v>48</v>
      </c>
      <c r="F19" s="6" t="s">
        <v>49</v>
      </c>
      <c r="G19" s="6"/>
      <c r="H19" s="6">
        <v>3</v>
      </c>
      <c r="I19" s="6">
        <v>3</v>
      </c>
      <c r="J19" s="5"/>
    </row>
    <row r="20" ht="44.25" customHeight="1" spans="1:10">
      <c r="A20" s="9"/>
      <c r="B20" s="11"/>
      <c r="C20" s="5"/>
      <c r="D20" s="6" t="s">
        <v>50</v>
      </c>
      <c r="E20" s="6" t="s">
        <v>51</v>
      </c>
      <c r="F20" s="6" t="s">
        <v>52</v>
      </c>
      <c r="G20" s="6"/>
      <c r="H20" s="6">
        <v>3</v>
      </c>
      <c r="I20" s="6">
        <v>3</v>
      </c>
      <c r="J20" s="5"/>
    </row>
    <row r="21" ht="44.25" customHeight="1" spans="1:10">
      <c r="A21" s="9"/>
      <c r="B21" s="11"/>
      <c r="C21" s="5" t="s">
        <v>53</v>
      </c>
      <c r="D21" s="6" t="s">
        <v>54</v>
      </c>
      <c r="E21" s="6" t="s">
        <v>54</v>
      </c>
      <c r="F21" s="6" t="s">
        <v>54</v>
      </c>
      <c r="G21" s="6"/>
      <c r="H21" s="6">
        <v>5</v>
      </c>
      <c r="I21" s="6">
        <v>5</v>
      </c>
      <c r="J21" s="5"/>
    </row>
    <row r="22" ht="25.5" customHeight="1" spans="1:10">
      <c r="A22" s="9"/>
      <c r="B22" s="11"/>
      <c r="C22" s="5"/>
      <c r="D22" s="6" t="s">
        <v>55</v>
      </c>
      <c r="E22" s="12">
        <v>1</v>
      </c>
      <c r="F22" s="12">
        <v>1</v>
      </c>
      <c r="G22" s="12"/>
      <c r="H22" s="6">
        <v>5</v>
      </c>
      <c r="I22" s="6">
        <v>5</v>
      </c>
      <c r="J22" s="5"/>
    </row>
    <row r="23" ht="35.25" customHeight="1" spans="1:10">
      <c r="A23" s="9"/>
      <c r="B23" s="11"/>
      <c r="C23" s="5" t="s">
        <v>56</v>
      </c>
      <c r="D23" s="6" t="s">
        <v>57</v>
      </c>
      <c r="E23" s="6" t="s">
        <v>58</v>
      </c>
      <c r="F23" s="6" t="s">
        <v>58</v>
      </c>
      <c r="G23" s="6"/>
      <c r="H23" s="6">
        <v>4</v>
      </c>
      <c r="I23" s="6">
        <v>4</v>
      </c>
      <c r="J23" s="5"/>
    </row>
    <row r="24" ht="52" customHeight="1" spans="1:10">
      <c r="A24" s="9"/>
      <c r="B24" s="11"/>
      <c r="C24" s="5"/>
      <c r="D24" s="6" t="s">
        <v>59</v>
      </c>
      <c r="E24" s="13">
        <v>44348</v>
      </c>
      <c r="F24" s="13">
        <v>44348</v>
      </c>
      <c r="G24" s="6">
        <v>44348</v>
      </c>
      <c r="H24" s="6">
        <v>4</v>
      </c>
      <c r="I24" s="6">
        <v>4</v>
      </c>
      <c r="J24" s="5"/>
    </row>
    <row r="25" ht="54" customHeight="1" spans="1:10">
      <c r="A25" s="9"/>
      <c r="B25" s="11"/>
      <c r="C25" s="5"/>
      <c r="D25" s="6" t="s">
        <v>60</v>
      </c>
      <c r="E25" s="13">
        <v>44531</v>
      </c>
      <c r="F25" s="13">
        <v>44531</v>
      </c>
      <c r="G25" s="6">
        <v>44531</v>
      </c>
      <c r="H25" s="6">
        <v>4</v>
      </c>
      <c r="I25" s="6">
        <v>4</v>
      </c>
      <c r="J25" s="5"/>
    </row>
    <row r="26" ht="47.25" customHeight="1" spans="1:10">
      <c r="A26" s="9"/>
      <c r="B26" s="11"/>
      <c r="C26" s="5" t="s">
        <v>61</v>
      </c>
      <c r="D26" s="6" t="s">
        <v>62</v>
      </c>
      <c r="E26" s="6" t="s">
        <v>63</v>
      </c>
      <c r="F26" s="14" t="s">
        <v>64</v>
      </c>
      <c r="G26" s="14"/>
      <c r="H26" s="6">
        <v>10</v>
      </c>
      <c r="I26" s="6">
        <v>10</v>
      </c>
      <c r="J26" s="5"/>
    </row>
    <row r="27" ht="29.25" spans="1:10">
      <c r="A27" s="9"/>
      <c r="B27" s="11" t="s">
        <v>65</v>
      </c>
      <c r="C27" s="11" t="s">
        <v>66</v>
      </c>
      <c r="D27" s="6" t="s">
        <v>67</v>
      </c>
      <c r="E27" s="15" t="s">
        <v>67</v>
      </c>
      <c r="F27" s="5" t="s">
        <v>67</v>
      </c>
      <c r="G27" s="5"/>
      <c r="H27" s="6"/>
      <c r="I27" s="6"/>
      <c r="J27" s="5"/>
    </row>
    <row r="28" ht="57.75" spans="1:10">
      <c r="A28" s="9"/>
      <c r="B28" s="11"/>
      <c r="C28" s="11" t="s">
        <v>68</v>
      </c>
      <c r="D28" s="6" t="s">
        <v>69</v>
      </c>
      <c r="E28" s="6" t="s">
        <v>70</v>
      </c>
      <c r="F28" s="6" t="s">
        <v>70</v>
      </c>
      <c r="G28" s="6"/>
      <c r="H28" s="6">
        <v>6</v>
      </c>
      <c r="I28" s="6">
        <v>6</v>
      </c>
      <c r="J28" s="5"/>
    </row>
    <row r="29" ht="36" customHeight="1" spans="1:10">
      <c r="A29" s="9"/>
      <c r="B29" s="11"/>
      <c r="C29" s="11"/>
      <c r="D29" s="6" t="s">
        <v>71</v>
      </c>
      <c r="E29" s="6" t="s">
        <v>72</v>
      </c>
      <c r="F29" s="6" t="s">
        <v>73</v>
      </c>
      <c r="G29" s="6"/>
      <c r="H29" s="6">
        <v>6</v>
      </c>
      <c r="I29" s="6">
        <v>6</v>
      </c>
      <c r="J29" s="5"/>
    </row>
    <row r="30" ht="34" customHeight="1" spans="1:10">
      <c r="A30" s="9"/>
      <c r="B30" s="11"/>
      <c r="C30" s="11"/>
      <c r="D30" s="6" t="s">
        <v>74</v>
      </c>
      <c r="E30" s="15" t="s">
        <v>75</v>
      </c>
      <c r="F30" s="5" t="s">
        <v>75</v>
      </c>
      <c r="G30" s="5"/>
      <c r="H30" s="6">
        <v>6</v>
      </c>
      <c r="I30" s="6">
        <v>6</v>
      </c>
      <c r="J30" s="5"/>
    </row>
    <row r="31" ht="29.25" spans="1:10">
      <c r="A31" s="9"/>
      <c r="B31" s="11"/>
      <c r="C31" s="11" t="s">
        <v>76</v>
      </c>
      <c r="D31" s="6" t="s">
        <v>67</v>
      </c>
      <c r="E31" s="15" t="s">
        <v>67</v>
      </c>
      <c r="F31" s="5" t="s">
        <v>67</v>
      </c>
      <c r="G31" s="5"/>
      <c r="H31" s="6"/>
      <c r="I31" s="6"/>
      <c r="J31" s="5"/>
    </row>
    <row r="32" ht="29.25" spans="1:10">
      <c r="A32" s="9"/>
      <c r="B32" s="11"/>
      <c r="C32" s="11" t="s">
        <v>77</v>
      </c>
      <c r="D32" s="6" t="s">
        <v>78</v>
      </c>
      <c r="E32" s="6" t="s">
        <v>79</v>
      </c>
      <c r="F32" s="5" t="s">
        <v>79</v>
      </c>
      <c r="G32" s="5"/>
      <c r="H32" s="6">
        <v>12</v>
      </c>
      <c r="I32" s="6">
        <v>12</v>
      </c>
      <c r="J32" s="5"/>
    </row>
    <row r="33" ht="57.75" spans="1:10">
      <c r="A33" s="9"/>
      <c r="B33" s="11" t="s">
        <v>80</v>
      </c>
      <c r="C33" s="11" t="s">
        <v>81</v>
      </c>
      <c r="D33" s="6" t="s">
        <v>82</v>
      </c>
      <c r="E33" s="5" t="s">
        <v>83</v>
      </c>
      <c r="F33" s="16">
        <v>1</v>
      </c>
      <c r="G33" s="5"/>
      <c r="H33" s="6">
        <v>10</v>
      </c>
      <c r="I33" s="5">
        <v>10</v>
      </c>
      <c r="J33" s="6"/>
    </row>
    <row r="34" ht="15" spans="1:10">
      <c r="A34" s="17" t="s">
        <v>84</v>
      </c>
      <c r="B34" s="17"/>
      <c r="C34" s="17"/>
      <c r="D34" s="17"/>
      <c r="E34" s="17"/>
      <c r="F34" s="17"/>
      <c r="G34" s="17"/>
      <c r="H34" s="17">
        <f>SUM(H15:H33)+10</f>
        <v>100</v>
      </c>
      <c r="I34" s="26">
        <f>SUM(I15:I33)+J8</f>
        <v>98.3836554153846</v>
      </c>
      <c r="J34" s="5"/>
    </row>
    <row r="35" ht="161.1" customHeight="1" spans="1:10">
      <c r="A35" s="18" t="s">
        <v>85</v>
      </c>
      <c r="B35" s="19"/>
      <c r="C35" s="19"/>
      <c r="D35" s="20"/>
      <c r="E35" s="20"/>
      <c r="F35" s="20"/>
      <c r="G35" s="20"/>
      <c r="H35" s="19"/>
      <c r="I35" s="19"/>
      <c r="J35" s="19"/>
    </row>
  </sheetData>
  <mergeCells count="46">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A34:G34"/>
    <mergeCell ref="A35:J35"/>
    <mergeCell ref="A12:A13"/>
    <mergeCell ref="A14:A33"/>
    <mergeCell ref="B15:B26"/>
    <mergeCell ref="B27:B32"/>
    <mergeCell ref="C15:C20"/>
    <mergeCell ref="C21:C22"/>
    <mergeCell ref="C23:C25"/>
    <mergeCell ref="C28:C30"/>
    <mergeCell ref="K8:K9"/>
    <mergeCell ref="A7:C11"/>
  </mergeCells>
  <pageMargins left="0.708661417322835" right="0.511811023622047" top="0.551181102362205" bottom="0.551181102362205" header="0.31496062992126" footer="0.31496062992126"/>
  <pageSetup paperSize="9" fitToHeight="0" orientation="landscape"/>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秉</cp:lastModifiedBy>
  <dcterms:created xsi:type="dcterms:W3CDTF">2015-06-06T10:17:00Z</dcterms:created>
  <cp:lastPrinted>2020-04-23T18:17:00Z</cp:lastPrinted>
  <dcterms:modified xsi:type="dcterms:W3CDTF">2024-03-01T02:16:11Z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6ACDF4B9584240E4BCB4A48447305FA8</vt:lpwstr>
  </property>
</Properties>
</file>