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ks\Desktop\北京市卫健委\自评\北京妇幼保健院\修改\完成\"/>
    </mc:Choice>
  </mc:AlternateContent>
  <xr:revisionPtr revIDLastSave="0" documentId="13_ncr:1_{1DC8A44E-4740-475B-8AF9-A0DC434FE046}"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Sheet1!$A$1:$J$37</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7" i="1" l="1"/>
  <c r="F7" i="1"/>
  <c r="I7" i="1"/>
  <c r="J7" i="1"/>
  <c r="I36" i="1"/>
  <c r="I10" i="1"/>
  <c r="I8" i="1"/>
  <c r="E7" i="1"/>
</calcChain>
</file>

<file path=xl/sharedStrings.xml><?xml version="1.0" encoding="utf-8"?>
<sst xmlns="http://schemas.openxmlformats.org/spreadsheetml/2006/main" count="125" uniqueCount="89">
  <si>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</si>
  <si>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</si>
  <si>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</si>
  <si>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主管部门</t>
  </si>
  <si>
    <t>北京市卫生健康委员会</t>
  </si>
  <si>
    <t>实施单位</t>
  </si>
  <si>
    <t>北京妇幼保健院</t>
  </si>
  <si>
    <t>项目负责人</t>
  </si>
  <si>
    <t>武明辉、沈洁、李一辰</t>
  </si>
  <si>
    <t>联系电话</t>
  </si>
  <si>
    <t>52275324、52275330</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</si>
  <si>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</si>
  <si>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</si>
  <si>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</si>
  <si>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</si>
  <si>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</si>
  <si>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</si>
  <si>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</si>
  <si>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</si>
  <si>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</si>
  <si>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</si>
  <si>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</si>
  <si>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</si>
  <si>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</si>
  <si>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</si>
  <si>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</si>
  <si>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完成全市妇女保健及妇幼信息管理及业务培训；开展专题研讨、现场督导质控等工作；制作、印刷下发相关资料。开展人员技能培训与考核；推广儿童保健信息化管理；印发社区及托幼机构使用的各类儿童保健记录等相关的表、卡、册及儿童保健宣传品的制作；开展儿童保健相关管理和服务能力建设的专家研讨与宣传资料撰写</t>
  </si>
  <si>
    <t>全年开展全市妇幼保健及妇幼信息管理及业务培训共计2000多人次；开展专题研讨、现场督导质控；制作、印刷下发出生医学证明相关资料30万册，组织撰写并印刷500册北京市出生医学证明培训手册。开展人员技能培训与考核；推广儿童保健信息化管理；印发社区及托幼机构使用的各类儿童保健记录等相关的表、卡、册及儿童保健宣传品的制作；开展儿童保健相关管理和服务能力建设的专家研讨与宣传资料撰写</t>
  </si>
  <si>
    <t>绩效指标</t>
  </si>
  <si>
    <t>一级指标</t>
  </si>
  <si>
    <t>二级指标</t>
  </si>
  <si>
    <t>三级指标</t>
  </si>
  <si>
    <t>年度指标值(A)</t>
  </si>
  <si>
    <t>实际完成值(B)</t>
  </si>
  <si>
    <t>分值</t>
  </si>
  <si>
    <t>偏差原因分析及改进措施</t>
  </si>
  <si>
    <t>产出指标(50分)</t>
  </si>
  <si>
    <t>数量指标</t>
  </si>
  <si>
    <t>会议、培训的参加人数</t>
  </si>
  <si>
    <r>
      <rPr>
        <sz val="12"/>
        <rFont val="宋体"/>
        <family val="3"/>
        <charset val="134"/>
      </rPr>
      <t>对妇女保健、妇幼信息</t>
    </r>
    <r>
      <rPr>
        <sz val="12"/>
        <rFont val="宋体"/>
        <family val="3"/>
        <charset val="134"/>
      </rPr>
      <t>相关工作进行质控</t>
    </r>
  </si>
  <si>
    <t>完成17区质控</t>
  </si>
  <si>
    <t>印刷和制作各类表卡册及宣传材料</t>
  </si>
  <si>
    <t>质量指标</t>
  </si>
  <si>
    <t>学员对相关知识、技能的掌握程度</t>
  </si>
  <si>
    <t>熟练掌握</t>
  </si>
  <si>
    <t>为妇女、儿童提供全面安全的保健服务</t>
  </si>
  <si>
    <t>完成</t>
  </si>
  <si>
    <t>为育龄夫妇提供安全、优质的计划生育技术服务</t>
  </si>
  <si>
    <t>按照国家卫生健康委妇幼卫生年报与监测信息管理工作要求收集汇总上报各类统计信息及个案信息</t>
  </si>
  <si>
    <t>时效指标</t>
  </si>
  <si>
    <t>项目实施的及时性</t>
  </si>
  <si>
    <t>按计划完成</t>
  </si>
  <si>
    <t>成本指标</t>
  </si>
  <si>
    <t>预算控制数</t>
  </si>
  <si>
    <t>482.36267万元</t>
  </si>
  <si>
    <t>366.0407万元</t>
  </si>
  <si>
    <t>效果指标(30分)</t>
  </si>
  <si>
    <t>经济效益
指标</t>
  </si>
  <si>
    <t>无</t>
  </si>
  <si>
    <t>社会效益
指标</t>
  </si>
  <si>
    <t>参培人员掌握妇幼保健信息化管理相关知识</t>
  </si>
  <si>
    <t>信息系统数据质量仍需进行质控；支撑材料有待加强</t>
  </si>
  <si>
    <t>实现妇幼健康档案电子化动态管理，为妇幼保健服务、管理与政府决策提供主要支持</t>
  </si>
  <si>
    <t>为妇女儿童提供全面安全的保健服务</t>
  </si>
  <si>
    <t>使受培训人员掌握相关知识、技能、更好的为妇幼人群服务</t>
  </si>
  <si>
    <t>为育龄夫妇提供安全的计划生育技术服务</t>
  </si>
  <si>
    <t>保持全市计划生育技术服务质量，提高服务人员专业技能</t>
  </si>
  <si>
    <t>生态效益
指标</t>
  </si>
  <si>
    <t>可持续影响指标</t>
  </si>
  <si>
    <t>对提高妇幼卫生整体水平的促进作用</t>
  </si>
  <si>
    <t>显著</t>
  </si>
  <si>
    <t>支撑依据不充分</t>
  </si>
  <si>
    <t>对规范儿童保健服务管理水平的保障作用</t>
  </si>
  <si>
    <t>满意度
指标
（10分）</t>
  </si>
  <si>
    <t>服务对象满意度指标</t>
  </si>
  <si>
    <t>培训人员满意度</t>
  </si>
  <si>
    <t>80%以上</t>
  </si>
  <si>
    <t>已提供满意度调查表，样本量充分，但未进行满意度调查总结</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</si>
  <si>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</si>
  <si>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</si>
  <si>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15种</t>
    <phoneticPr fontId="9" type="noConversion"/>
  </si>
  <si>
    <t>培训人次1740人次</t>
    <phoneticPr fontId="9" type="noConversion"/>
  </si>
  <si>
    <t>培训人次2600人次</t>
    <phoneticPr fontId="9" type="noConversion"/>
  </si>
  <si>
    <t>由于线下改为线上，人数增多</t>
    <phoneticPr fontId="9" type="noConversion"/>
  </si>
  <si>
    <t>节育手术并发症发生率控制在万分之4以下</t>
    <phoneticPr fontId="9" type="noConversion"/>
  </si>
  <si>
    <t>控制在万分之4以下</t>
    <phoneticPr fontId="9" type="noConversion"/>
  </si>
  <si>
    <t>在万分之4以下</t>
    <phoneticPr fontId="9" type="noConversion"/>
  </si>
  <si>
    <t>节育手术并发症发生率控制在万分之4以下，保障妇女生殖健康</t>
    <phoneticPr fontId="9" type="noConversion"/>
  </si>
  <si>
    <t>妇幼保健管理</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</si>
</sst>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000_ "/>
    <numFmt numFmtId="177" formatCode="0_ "/>
    <numFmt numFmtId="178" formatCode="#,##0.000000_ "/>
    <numFmt numFmtId="179" formatCode="0.00_ "/>
  </numFmts>
  <fonts count="14" x14ac:knownFonts="1">
    <font>
      <sz val="11"/>
      <color theme="1"/>
      <name val="等线"/>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9"/>
      <name val="等线"/>
      <family val="3"/>
      <charset val="134"/>
      <scheme val="minor"/>
    </font>
    <font>
      <sz val="11"/>
      <color theme="1"/>
      <name val="等线"/>
      <family val="3"/>
      <charset val="134"/>
      <scheme val="minor"/>
    </font>
    <font>
      <sz val="12"/>
      <color theme="1"/>
      <name val="宋体"/>
      <family val="3"/>
      <charset val="134"/>
    </font>
    <font>
      <sz val="12"/>
      <color rgb="FF000000"/>
      <name val="宋体"/>
      <family val="3"/>
      <charset val="134"/>
    </font>
    <font>
      <sz val="12"/>
      <name val="宋体"/>
      <family val="3"/>
      <charset val="13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style="thick">
        <color auto="1"/>
      </left>
      <right/>
      <top style="thick">
        <color auto="1"/>
      </top>
      <bottom/>
      <diagonal/>
    </border>
    <border>
      <left/>
      <right/>
      <top style="thick">
        <color auto="1"/>
      </top>
      <bottom/>
      <diagonal/>
    </border>
    <border>
      <left style="thick">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ck">
        <color auto="1"/>
      </right>
      <top style="thick">
        <color auto="1"/>
      </top>
      <bottom/>
      <diagonal/>
    </border>
    <border>
      <left/>
      <right style="thick">
        <color auto="1"/>
      </right>
      <top/>
      <bottom/>
      <diagonal/>
    </border>
  </borders>
  <cellStyleXfs count="2">
    <xf numFmtId="0" fontId="0" fillId="0" borderId="0"/>
    <xf numFmtId="0" fontId="4" fillId="0" borderId="0"/>
  </cellStyleXfs>
  <cellXfs count="72">
    <xf numFmtId="0" fontId="0" fillId="0" borderId="0" xfId="0"/>
    <xf numFmtId="0" fontId="3" fillId="0" borderId="4" xfId="0" applyFont="1" applyBorder="1" applyAlignment="1">
      <alignment horizontal="center" vertical="center"/>
    </xf>
    <xf numFmtId="0" fontId="3" fillId="0" borderId="4" xfId="0" applyFont="1" applyBorder="1" applyAlignment="1">
      <alignment horizontal="left" vertical="center"/>
    </xf>
    <xf numFmtId="0" fontId="3" fillId="0" borderId="4" xfId="0" applyFont="1" applyBorder="1" applyAlignment="1">
      <alignment horizontal="center" vertical="center" wrapText="1"/>
    </xf>
    <xf numFmtId="0" fontId="3" fillId="0" borderId="4" xfId="0" applyFont="1" applyBorder="1" applyAlignment="1">
      <alignment horizontal="justify" vertical="center"/>
    </xf>
    <xf numFmtId="176" fontId="3" fillId="0" borderId="4" xfId="0" applyNumberFormat="1" applyFont="1" applyFill="1" applyBorder="1" applyAlignment="1">
      <alignment horizontal="center" vertical="center"/>
    </xf>
    <xf numFmtId="176" fontId="3" fillId="3" borderId="4" xfId="0" applyNumberFormat="1" applyFont="1" applyFill="1" applyBorder="1" applyAlignment="1">
      <alignment horizontal="center" vertical="center"/>
    </xf>
    <xf numFmtId="177" fontId="3" fillId="3" borderId="4" xfId="0" applyNumberFormat="1" applyFont="1" applyFill="1" applyBorder="1" applyAlignment="1">
      <alignment horizontal="center" vertical="center"/>
    </xf>
    <xf numFmtId="0" fontId="3" fillId="0" borderId="4" xfId="0" applyFont="1" applyBorder="1" applyAlignment="1">
      <alignment horizontal="left" vertical="center" wrapText="1"/>
    </xf>
    <xf numFmtId="176" fontId="3" fillId="0" borderId="4" xfId="0" applyNumberFormat="1" applyFont="1" applyFill="1" applyBorder="1" applyAlignment="1">
      <alignment horizontal="center" vertical="center"/>
    </xf>
    <xf numFmtId="177" fontId="3" fillId="0" borderId="4" xfId="0" applyNumberFormat="1" applyFont="1" applyBorder="1" applyAlignment="1">
      <alignment horizontal="center" vertical="center"/>
    </xf>
    <xf numFmtId="178" fontId="3" fillId="0" borderId="4" xfId="0" applyNumberFormat="1" applyFont="1" applyBorder="1" applyAlignment="1">
      <alignment horizontal="center" vertical="center"/>
    </xf>
    <xf numFmtId="178" fontId="3" fillId="3" borderId="4" xfId="0" applyNumberFormat="1" applyFont="1" applyFill="1" applyBorder="1" applyAlignment="1">
      <alignment horizontal="center" vertical="center"/>
    </xf>
    <xf numFmtId="0" fontId="4" fillId="0" borderId="4" xfId="0" applyFont="1" applyBorder="1" applyAlignment="1">
      <alignment horizontal="center" vertical="center" wrapText="1"/>
    </xf>
    <xf numFmtId="0" fontId="4" fillId="0"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4" fillId="3" borderId="4" xfId="0" applyFont="1" applyFill="1" applyBorder="1" applyAlignment="1">
      <alignment horizontal="center" vertical="center" wrapText="1"/>
    </xf>
    <xf numFmtId="0" fontId="3" fillId="3" borderId="4" xfId="0" applyFont="1" applyFill="1" applyBorder="1" applyAlignment="1">
      <alignment horizontal="center" vertical="center"/>
    </xf>
    <xf numFmtId="10" fontId="3" fillId="3" borderId="4" xfId="0" applyNumberFormat="1" applyFont="1" applyFill="1" applyBorder="1" applyAlignment="1">
      <alignment horizontal="center" vertical="center"/>
    </xf>
    <xf numFmtId="0" fontId="3" fillId="3" borderId="4" xfId="0" applyFont="1" applyFill="1" applyBorder="1" applyAlignment="1">
      <alignment horizontal="center" vertical="center" wrapText="1"/>
    </xf>
    <xf numFmtId="0" fontId="6" fillId="0" borderId="4" xfId="0" applyFont="1" applyBorder="1" applyAlignment="1">
      <alignment horizontal="center" vertical="center"/>
    </xf>
    <xf numFmtId="179" fontId="3" fillId="3" borderId="4" xfId="0" applyNumberFormat="1" applyFont="1" applyFill="1" applyBorder="1" applyAlignment="1">
      <alignment horizontal="center" vertical="center" wrapText="1"/>
    </xf>
    <xf numFmtId="177" fontId="3" fillId="3" borderId="4" xfId="0" applyNumberFormat="1" applyFont="1" applyFill="1" applyBorder="1" applyAlignment="1">
      <alignment horizontal="center" vertical="center" wrapText="1"/>
    </xf>
    <xf numFmtId="0" fontId="0" fillId="0" borderId="0" xfId="0" applyAlignment="1">
      <alignment wrapText="1"/>
    </xf>
    <xf numFmtId="10" fontId="3" fillId="0" borderId="4" xfId="0" applyNumberFormat="1" applyFont="1" applyBorder="1" applyAlignment="1">
      <alignment horizontal="center" vertical="center"/>
    </xf>
    <xf numFmtId="177" fontId="3" fillId="0" borderId="4" xfId="0" applyNumberFormat="1" applyFont="1" applyBorder="1" applyAlignment="1">
      <alignment horizontal="center" vertical="center" wrapText="1"/>
    </xf>
    <xf numFmtId="0" fontId="0" fillId="0" borderId="0" xfId="0" applyFont="1"/>
    <xf numFmtId="179" fontId="6" fillId="0" borderId="4" xfId="0" applyNumberFormat="1" applyFont="1" applyBorder="1" applyAlignment="1">
      <alignment horizontal="center" vertical="center"/>
    </xf>
    <xf numFmtId="0" fontId="10" fillId="0" borderId="0" xfId="0" applyFont="1" applyAlignment="1">
      <alignment wrapText="1"/>
    </xf>
    <xf numFmtId="0" fontId="11" fillId="3" borderId="4" xfId="0" applyFont="1" applyFill="1" applyBorder="1" applyAlignment="1">
      <alignment horizontal="center" vertical="center" wrapText="1"/>
    </xf>
    <xf numFmtId="0" fontId="10" fillId="3" borderId="0" xfId="0" applyFont="1" applyFill="1" applyAlignment="1">
      <alignment wrapText="1"/>
    </xf>
    <xf numFmtId="0" fontId="12" fillId="0" borderId="4" xfId="0" applyFont="1" applyBorder="1" applyAlignment="1">
      <alignment horizontal="center" vertical="center" wrapText="1"/>
    </xf>
    <xf numFmtId="0" fontId="12" fillId="3" borderId="4" xfId="0" applyFont="1" applyFill="1" applyBorder="1" applyAlignment="1">
      <alignment horizontal="center" vertical="center" wrapText="1"/>
    </xf>
    <xf numFmtId="0" fontId="0" fillId="3" borderId="0" xfId="0" applyFill="1"/>
    <xf numFmtId="0" fontId="10" fillId="3" borderId="0" xfId="0" applyFont="1" applyFill="1"/>
    <xf numFmtId="0" fontId="13" fillId="0" borderId="4" xfId="0" applyFont="1" applyBorder="1" applyAlignment="1">
      <alignment horizontal="center" vertical="center" wrapText="1"/>
    </xf>
    <xf numFmtId="0" fontId="13" fillId="3" borderId="4" xfId="0" applyFont="1" applyFill="1" applyBorder="1" applyAlignment="1">
      <alignment horizontal="center" vertical="center" wrapText="1"/>
    </xf>
    <xf numFmtId="0" fontId="6" fillId="0" borderId="4"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4" xfId="0" applyFont="1" applyBorder="1" applyAlignment="1">
      <alignment horizontal="center" vertical="center" textRotation="255"/>
    </xf>
    <xf numFmtId="0" fontId="3" fillId="2" borderId="4" xfId="0" applyFont="1" applyFill="1" applyBorder="1" applyAlignment="1">
      <alignment horizontal="center" vertical="center" textRotation="255"/>
    </xf>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0" borderId="9" xfId="0" applyFont="1" applyBorder="1" applyAlignment="1">
      <alignment horizontal="center" vertical="center" wrapText="1"/>
    </xf>
    <xf numFmtId="0" fontId="5" fillId="0" borderId="4" xfId="0" applyFont="1" applyBorder="1" applyAlignment="1">
      <alignment horizontal="center" vertical="center" wrapText="1"/>
    </xf>
    <xf numFmtId="0" fontId="3" fillId="0" borderId="4" xfId="0" applyFont="1" applyBorder="1" applyAlignment="1">
      <alignment horizontal="center" vertical="center"/>
    </xf>
    <xf numFmtId="0" fontId="3" fillId="2" borderId="4" xfId="0" applyFont="1" applyFill="1" applyBorder="1" applyAlignment="1">
      <alignment horizontal="center" vertical="center"/>
    </xf>
    <xf numFmtId="0" fontId="3" fillId="3" borderId="5"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3" fillId="3" borderId="4" xfId="0" applyFont="1" applyFill="1" applyBorder="1" applyAlignment="1">
      <alignment horizontal="center" vertical="center"/>
    </xf>
    <xf numFmtId="10" fontId="3" fillId="3" borderId="4"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11"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12" fillId="3" borderId="4" xfId="0" applyFont="1" applyFill="1" applyBorder="1" applyAlignment="1">
      <alignment horizontal="center" vertical="center"/>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1" xfId="0" applyFont="1" applyBorder="1" applyAlignment="1">
      <alignment horizontal="center" vertical="center" wrapText="1"/>
    </xf>
  </cellXfs>
  <cellStyles count="2">
    <cellStyle name="常规" xfId="0" builtinId="0"/>
    <cellStyle name="常规 2" xfId="1" xr:uid="{00000000-0005-0000-0000-000031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74850" y="14662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7"/>
  <sheetViews>
    <sheetView tabSelected="1" topLeftCell="A31" zoomScale="90" zoomScaleNormal="90" workbookViewId="0">
      <selection activeCell="D3" sqref="D3:J3"/>
    </sheetView>
  </sheetViews>
  <sheetFormatPr defaultColWidth="9" defaultRowHeight="14" x14ac:dyDescent="0.3"/>
  <cols>
    <col min="1" max="1" width="5.4140625" customWidth="1"/>
    <col min="2" max="2" width="7.75" customWidth="1"/>
    <col min="3" max="3" width="12.25" customWidth="1"/>
    <col min="4" max="4" width="36.9140625" customWidth="1"/>
    <col min="5" max="5" width="18.5" customWidth="1"/>
    <col min="6" max="6" width="14.33203125" customWidth="1"/>
    <col min="7" max="7" width="13.9140625" customWidth="1"/>
    <col min="8" max="8" width="7.9140625" customWidth="1"/>
    <col min="9" max="9" width="8.6640625" customWidth="1"/>
    <col min="10" max="10" width="18.25" customWidth="1"/>
    <col min="12" max="12" width="9.1640625" bestFit="1" customWidth="1"/>
  </cols>
  <sheetData>
    <row r="1" spans="1:12" ht="34" customHeight="1" x14ac:dyDescent="0.3">
      <c r="A1" s="66" t="s">
        <v>0</v>
      </c>
      <c r="B1" s="67"/>
      <c r="C1" s="67"/>
      <c r="D1" s="67"/>
      <c r="E1" s="67"/>
      <c r="F1" s="67"/>
      <c r="G1" s="67"/>
      <c r="H1" s="67"/>
      <c r="I1" s="67"/>
      <c r="J1" s="68"/>
    </row>
    <row r="2" spans="1:12" ht="18.75" customHeight="1" x14ac:dyDescent="0.3">
      <c r="A2" s="69" t="s">
        <v>1</v>
      </c>
      <c r="B2" s="70"/>
      <c r="C2" s="70"/>
      <c r="D2" s="70"/>
      <c r="E2" s="70"/>
      <c r="F2" s="70"/>
      <c r="G2" s="70"/>
      <c r="H2" s="70"/>
      <c r="I2" s="70"/>
      <c r="J2" s="71"/>
    </row>
    <row r="3" spans="1:12" ht="20.149999999999999" customHeight="1" x14ac:dyDescent="0.3">
      <c r="A3" s="47" t="s">
        <v>2</v>
      </c>
      <c r="B3" s="47"/>
      <c r="C3" s="47"/>
      <c r="D3" s="47" t="s">
        <v>88</v>
      </c>
      <c r="E3" s="47"/>
      <c r="F3" s="47"/>
      <c r="G3" s="47"/>
      <c r="H3" s="47"/>
      <c r="I3" s="47"/>
      <c r="J3" s="47"/>
    </row>
    <row r="4" spans="1:12" ht="20.149999999999999" customHeight="1" x14ac:dyDescent="0.3">
      <c r="A4" s="47" t="s">
        <v>3</v>
      </c>
      <c r="B4" s="47"/>
      <c r="C4" s="47"/>
      <c r="D4" s="47" t="s">
        <v>4</v>
      </c>
      <c r="E4" s="47"/>
      <c r="F4" s="2"/>
      <c r="G4" s="1" t="s">
        <v>5</v>
      </c>
      <c r="H4" s="62" t="s">
        <v>6</v>
      </c>
      <c r="I4" s="62"/>
      <c r="J4" s="62"/>
    </row>
    <row r="5" spans="1:12" ht="20.149999999999999" customHeight="1" x14ac:dyDescent="0.3">
      <c r="A5" s="47" t="s">
        <v>7</v>
      </c>
      <c r="B5" s="47"/>
      <c r="C5" s="47"/>
      <c r="D5" s="47" t="s">
        <v>8</v>
      </c>
      <c r="E5" s="47"/>
      <c r="F5" s="2"/>
      <c r="G5" s="1" t="s">
        <v>9</v>
      </c>
      <c r="H5" s="62" t="s">
        <v>10</v>
      </c>
      <c r="I5" s="62"/>
      <c r="J5" s="62"/>
    </row>
    <row r="6" spans="1:12" ht="45" x14ac:dyDescent="0.3">
      <c r="A6" s="62" t="s">
        <v>11</v>
      </c>
      <c r="B6" s="62"/>
      <c r="C6" s="62"/>
      <c r="D6" s="1"/>
      <c r="E6" s="3" t="s">
        <v>12</v>
      </c>
      <c r="F6" s="3" t="s">
        <v>13</v>
      </c>
      <c r="G6" s="3" t="s">
        <v>14</v>
      </c>
      <c r="H6" s="3" t="s">
        <v>15</v>
      </c>
      <c r="I6" s="3" t="s">
        <v>16</v>
      </c>
      <c r="J6" s="1" t="s">
        <v>17</v>
      </c>
    </row>
    <row r="7" spans="1:12" ht="20.149999999999999" customHeight="1" x14ac:dyDescent="0.3">
      <c r="A7" s="62"/>
      <c r="B7" s="62"/>
      <c r="C7" s="62"/>
      <c r="D7" s="4" t="s">
        <v>18</v>
      </c>
      <c r="E7" s="5">
        <f>E8+E10</f>
        <v>482.36266999999998</v>
      </c>
      <c r="F7" s="5">
        <f>F8+F10</f>
        <v>482.36266999999998</v>
      </c>
      <c r="G7" s="6">
        <f>G8+G10</f>
        <v>476.04070000000002</v>
      </c>
      <c r="H7" s="7">
        <v>10</v>
      </c>
      <c r="I7" s="18">
        <f>G7/F7</f>
        <v>0.9868937411761155</v>
      </c>
      <c r="J7" s="21">
        <f>H7*I7</f>
        <v>9.8689374117611557</v>
      </c>
    </row>
    <row r="8" spans="1:12" ht="30" x14ac:dyDescent="0.3">
      <c r="A8" s="62"/>
      <c r="B8" s="62"/>
      <c r="C8" s="62"/>
      <c r="D8" s="8" t="s">
        <v>19</v>
      </c>
      <c r="E8" s="5">
        <v>372.36266999999998</v>
      </c>
      <c r="F8" s="5">
        <v>372.36266999999998</v>
      </c>
      <c r="G8" s="9">
        <v>366.04070000000002</v>
      </c>
      <c r="H8" s="7" t="s">
        <v>20</v>
      </c>
      <c r="I8" s="18">
        <f>G8/F8</f>
        <v>0.98302200916112248</v>
      </c>
      <c r="J8" s="22" t="s">
        <v>20</v>
      </c>
      <c r="K8" s="23"/>
    </row>
    <row r="9" spans="1:12" ht="25" customHeight="1" x14ac:dyDescent="0.3">
      <c r="A9" s="62"/>
      <c r="B9" s="62"/>
      <c r="C9" s="62"/>
      <c r="D9" s="1" t="s">
        <v>21</v>
      </c>
      <c r="E9" s="10"/>
      <c r="F9" s="10"/>
      <c r="G9" s="7"/>
      <c r="H9" s="10"/>
      <c r="I9" s="24"/>
      <c r="J9" s="25"/>
    </row>
    <row r="10" spans="1:12" ht="19" customHeight="1" x14ac:dyDescent="0.3">
      <c r="A10" s="62"/>
      <c r="B10" s="62"/>
      <c r="C10" s="62"/>
      <c r="D10" s="2" t="s">
        <v>22</v>
      </c>
      <c r="E10" s="11">
        <v>110</v>
      </c>
      <c r="F10" s="11">
        <v>110</v>
      </c>
      <c r="G10" s="12">
        <v>110</v>
      </c>
      <c r="H10" s="10" t="s">
        <v>20</v>
      </c>
      <c r="I10" s="24">
        <f t="shared" ref="I10" si="0">G10/F10</f>
        <v>1</v>
      </c>
      <c r="J10" s="25" t="s">
        <v>20</v>
      </c>
    </row>
    <row r="11" spans="1:12" ht="26.15" customHeight="1" x14ac:dyDescent="0.3">
      <c r="A11" s="40" t="s">
        <v>23</v>
      </c>
      <c r="B11" s="62" t="s">
        <v>24</v>
      </c>
      <c r="C11" s="62"/>
      <c r="D11" s="62"/>
      <c r="E11" s="62"/>
      <c r="F11" s="62" t="s">
        <v>25</v>
      </c>
      <c r="G11" s="62"/>
      <c r="H11" s="62"/>
      <c r="I11" s="62"/>
      <c r="J11" s="62"/>
    </row>
    <row r="12" spans="1:12" ht="134" customHeight="1" x14ac:dyDescent="0.3">
      <c r="A12" s="40"/>
      <c r="B12" s="62" t="s">
        <v>26</v>
      </c>
      <c r="C12" s="62"/>
      <c r="D12" s="62"/>
      <c r="E12" s="62"/>
      <c r="F12" s="63" t="s">
        <v>27</v>
      </c>
      <c r="G12" s="63"/>
      <c r="H12" s="63"/>
      <c r="I12" s="63"/>
      <c r="J12" s="63"/>
    </row>
    <row r="13" spans="1:12" ht="30" x14ac:dyDescent="0.3">
      <c r="A13" s="40" t="s">
        <v>28</v>
      </c>
      <c r="B13" s="3" t="s">
        <v>29</v>
      </c>
      <c r="C13" s="1" t="s">
        <v>30</v>
      </c>
      <c r="D13" s="1" t="s">
        <v>31</v>
      </c>
      <c r="E13" s="1" t="s">
        <v>32</v>
      </c>
      <c r="F13" s="62" t="s">
        <v>33</v>
      </c>
      <c r="G13" s="62"/>
      <c r="H13" s="3" t="s">
        <v>34</v>
      </c>
      <c r="I13" s="3" t="s">
        <v>17</v>
      </c>
      <c r="J13" s="3" t="s">
        <v>35</v>
      </c>
    </row>
    <row r="14" spans="1:12" ht="30" customHeight="1" x14ac:dyDescent="0.3">
      <c r="A14" s="40"/>
      <c r="B14" s="42" t="s">
        <v>36</v>
      </c>
      <c r="C14" s="47" t="s">
        <v>37</v>
      </c>
      <c r="D14" s="13" t="s">
        <v>38</v>
      </c>
      <c r="E14" s="29" t="s">
        <v>81</v>
      </c>
      <c r="F14" s="59" t="s">
        <v>82</v>
      </c>
      <c r="G14" s="60"/>
      <c r="H14" s="3">
        <v>5</v>
      </c>
      <c r="I14" s="3">
        <v>5</v>
      </c>
      <c r="J14" s="31" t="s">
        <v>83</v>
      </c>
      <c r="K14" s="30"/>
    </row>
    <row r="15" spans="1:12" ht="32.25" customHeight="1" x14ac:dyDescent="0.3">
      <c r="A15" s="40"/>
      <c r="B15" s="43"/>
      <c r="C15" s="47"/>
      <c r="D15" s="13" t="s">
        <v>39</v>
      </c>
      <c r="E15" s="3" t="s">
        <v>40</v>
      </c>
      <c r="F15" s="64" t="s">
        <v>40</v>
      </c>
      <c r="G15" s="65"/>
      <c r="H15" s="3">
        <v>5</v>
      </c>
      <c r="I15" s="3">
        <v>5</v>
      </c>
      <c r="J15" s="3"/>
    </row>
    <row r="16" spans="1:12" s="33" customFormat="1" ht="34.5" customHeight="1" x14ac:dyDescent="0.3">
      <c r="A16" s="41"/>
      <c r="B16" s="44"/>
      <c r="C16" s="48"/>
      <c r="D16" s="16" t="s">
        <v>41</v>
      </c>
      <c r="E16" s="32" t="s">
        <v>80</v>
      </c>
      <c r="F16" s="59" t="s">
        <v>80</v>
      </c>
      <c r="G16" s="60"/>
      <c r="H16" s="19">
        <v>5</v>
      </c>
      <c r="I16" s="19">
        <v>5</v>
      </c>
      <c r="J16" s="19"/>
      <c r="L16" s="34"/>
    </row>
    <row r="17" spans="1:11" ht="34.5" customHeight="1" x14ac:dyDescent="0.3">
      <c r="A17" s="40"/>
      <c r="B17" s="43"/>
      <c r="C17" s="47" t="s">
        <v>42</v>
      </c>
      <c r="D17" s="13" t="s">
        <v>43</v>
      </c>
      <c r="E17" s="3" t="s">
        <v>44</v>
      </c>
      <c r="F17" s="47" t="s">
        <v>44</v>
      </c>
      <c r="G17" s="47"/>
      <c r="H17" s="3">
        <v>5</v>
      </c>
      <c r="I17" s="3">
        <v>5</v>
      </c>
      <c r="J17" s="3"/>
    </row>
    <row r="18" spans="1:11" ht="34.5" customHeight="1" x14ac:dyDescent="0.3">
      <c r="A18" s="40"/>
      <c r="B18" s="43"/>
      <c r="C18" s="47"/>
      <c r="D18" s="13" t="s">
        <v>45</v>
      </c>
      <c r="E18" s="3" t="s">
        <v>46</v>
      </c>
      <c r="F18" s="47" t="s">
        <v>46</v>
      </c>
      <c r="G18" s="47"/>
      <c r="H18" s="3">
        <v>5</v>
      </c>
      <c r="I18" s="3">
        <v>5</v>
      </c>
      <c r="J18" s="3"/>
    </row>
    <row r="19" spans="1:11" ht="35.25" customHeight="1" x14ac:dyDescent="0.3">
      <c r="A19" s="40"/>
      <c r="B19" s="43"/>
      <c r="C19" s="47"/>
      <c r="D19" s="13" t="s">
        <v>47</v>
      </c>
      <c r="E19" s="3" t="s">
        <v>46</v>
      </c>
      <c r="F19" s="47" t="s">
        <v>46</v>
      </c>
      <c r="G19" s="47"/>
      <c r="H19" s="3">
        <v>5</v>
      </c>
      <c r="I19" s="3">
        <v>5</v>
      </c>
      <c r="J19" s="3"/>
    </row>
    <row r="20" spans="1:11" ht="46" customHeight="1" x14ac:dyDescent="0.3">
      <c r="A20" s="40"/>
      <c r="B20" s="43"/>
      <c r="C20" s="47"/>
      <c r="D20" s="35" t="s">
        <v>84</v>
      </c>
      <c r="E20" s="32" t="s">
        <v>85</v>
      </c>
      <c r="F20" s="61" t="s">
        <v>86</v>
      </c>
      <c r="G20" s="56"/>
      <c r="H20" s="3">
        <v>5</v>
      </c>
      <c r="I20" s="3">
        <v>5</v>
      </c>
      <c r="J20" s="3"/>
      <c r="K20" s="28"/>
    </row>
    <row r="21" spans="1:11" ht="60" customHeight="1" x14ac:dyDescent="0.3">
      <c r="A21" s="40"/>
      <c r="B21" s="43"/>
      <c r="C21" s="47"/>
      <c r="D21" s="13" t="s">
        <v>48</v>
      </c>
      <c r="E21" s="1" t="s">
        <v>46</v>
      </c>
      <c r="F21" s="47" t="s">
        <v>46</v>
      </c>
      <c r="G21" s="47"/>
      <c r="H21" s="3">
        <v>5</v>
      </c>
      <c r="I21" s="3">
        <v>5</v>
      </c>
      <c r="J21" s="3"/>
    </row>
    <row r="22" spans="1:11" ht="24" customHeight="1" x14ac:dyDescent="0.3">
      <c r="A22" s="40"/>
      <c r="B22" s="43"/>
      <c r="C22" s="1" t="s">
        <v>49</v>
      </c>
      <c r="D22" s="14" t="s">
        <v>50</v>
      </c>
      <c r="E22" s="1" t="s">
        <v>51</v>
      </c>
      <c r="F22" s="47" t="s">
        <v>51</v>
      </c>
      <c r="G22" s="47"/>
      <c r="H22" s="3">
        <v>5</v>
      </c>
      <c r="I22" s="3">
        <v>5</v>
      </c>
      <c r="J22" s="3"/>
    </row>
    <row r="23" spans="1:11" ht="53.25" customHeight="1" x14ac:dyDescent="0.3">
      <c r="A23" s="40"/>
      <c r="B23" s="45"/>
      <c r="C23" s="1" t="s">
        <v>52</v>
      </c>
      <c r="D23" s="14" t="s">
        <v>53</v>
      </c>
      <c r="E23" s="3" t="s">
        <v>54</v>
      </c>
      <c r="F23" s="58" t="s">
        <v>55</v>
      </c>
      <c r="G23" s="58"/>
      <c r="H23" s="3">
        <v>5</v>
      </c>
      <c r="I23" s="3">
        <v>5</v>
      </c>
      <c r="J23" s="3"/>
    </row>
    <row r="24" spans="1:11" ht="30" x14ac:dyDescent="0.3">
      <c r="A24" s="40"/>
      <c r="B24" s="46" t="s">
        <v>56</v>
      </c>
      <c r="C24" s="15" t="s">
        <v>57</v>
      </c>
      <c r="D24" s="13" t="s">
        <v>58</v>
      </c>
      <c r="E24" s="3" t="s">
        <v>58</v>
      </c>
      <c r="F24" s="47" t="s">
        <v>58</v>
      </c>
      <c r="G24" s="47"/>
      <c r="H24" s="3"/>
      <c r="I24" s="3"/>
      <c r="J24" s="1"/>
    </row>
    <row r="25" spans="1:11" ht="57" customHeight="1" x14ac:dyDescent="0.3">
      <c r="A25" s="40"/>
      <c r="B25" s="46"/>
      <c r="C25" s="46" t="s">
        <v>59</v>
      </c>
      <c r="D25" s="13" t="s">
        <v>60</v>
      </c>
      <c r="E25" s="1" t="s">
        <v>46</v>
      </c>
      <c r="F25" s="47" t="s">
        <v>46</v>
      </c>
      <c r="G25" s="47"/>
      <c r="H25" s="3">
        <v>4</v>
      </c>
      <c r="I25" s="51">
        <v>23</v>
      </c>
      <c r="J25" s="51" t="s">
        <v>61</v>
      </c>
    </row>
    <row r="26" spans="1:11" ht="36.75" customHeight="1" x14ac:dyDescent="0.3">
      <c r="A26" s="40"/>
      <c r="B26" s="46"/>
      <c r="C26" s="46"/>
      <c r="D26" s="36" t="s">
        <v>87</v>
      </c>
      <c r="E26" s="1" t="s">
        <v>46</v>
      </c>
      <c r="F26" s="47" t="s">
        <v>46</v>
      </c>
      <c r="G26" s="47"/>
      <c r="H26" s="3">
        <v>3</v>
      </c>
      <c r="I26" s="52"/>
      <c r="J26" s="52"/>
    </row>
    <row r="27" spans="1:11" ht="58.5" customHeight="1" x14ac:dyDescent="0.3">
      <c r="A27" s="40"/>
      <c r="B27" s="46"/>
      <c r="C27" s="46"/>
      <c r="D27" s="13" t="s">
        <v>62</v>
      </c>
      <c r="E27" s="1" t="s">
        <v>46</v>
      </c>
      <c r="F27" s="47" t="s">
        <v>46</v>
      </c>
      <c r="G27" s="47"/>
      <c r="H27" s="3">
        <v>3</v>
      </c>
      <c r="I27" s="52"/>
      <c r="J27" s="52"/>
    </row>
    <row r="28" spans="1:11" ht="31.5" customHeight="1" x14ac:dyDescent="0.3">
      <c r="A28" s="40"/>
      <c r="B28" s="46"/>
      <c r="C28" s="46"/>
      <c r="D28" s="13" t="s">
        <v>63</v>
      </c>
      <c r="E28" s="1" t="s">
        <v>46</v>
      </c>
      <c r="F28" s="47" t="s">
        <v>46</v>
      </c>
      <c r="G28" s="47"/>
      <c r="H28" s="3">
        <v>3</v>
      </c>
      <c r="I28" s="52"/>
      <c r="J28" s="52"/>
    </row>
    <row r="29" spans="1:11" ht="36" customHeight="1" x14ac:dyDescent="0.3">
      <c r="A29" s="40"/>
      <c r="B29" s="46"/>
      <c r="C29" s="46"/>
      <c r="D29" s="13" t="s">
        <v>64</v>
      </c>
      <c r="E29" s="1" t="s">
        <v>46</v>
      </c>
      <c r="F29" s="47" t="s">
        <v>46</v>
      </c>
      <c r="G29" s="47"/>
      <c r="H29" s="3">
        <v>4</v>
      </c>
      <c r="I29" s="52"/>
      <c r="J29" s="52"/>
    </row>
    <row r="30" spans="1:11" ht="34.5" customHeight="1" x14ac:dyDescent="0.3">
      <c r="A30" s="40"/>
      <c r="B30" s="46"/>
      <c r="C30" s="46"/>
      <c r="D30" s="13" t="s">
        <v>65</v>
      </c>
      <c r="E30" s="1" t="s">
        <v>46</v>
      </c>
      <c r="F30" s="47" t="s">
        <v>46</v>
      </c>
      <c r="G30" s="47"/>
      <c r="H30" s="3">
        <v>3</v>
      </c>
      <c r="I30" s="52"/>
      <c r="J30" s="52"/>
    </row>
    <row r="31" spans="1:11" ht="43.5" customHeight="1" x14ac:dyDescent="0.3">
      <c r="A31" s="40"/>
      <c r="B31" s="46"/>
      <c r="C31" s="46"/>
      <c r="D31" s="13" t="s">
        <v>66</v>
      </c>
      <c r="E31" s="1" t="s">
        <v>46</v>
      </c>
      <c r="F31" s="47" t="s">
        <v>46</v>
      </c>
      <c r="G31" s="47"/>
      <c r="H31" s="3">
        <v>4</v>
      </c>
      <c r="I31" s="53"/>
      <c r="J31" s="53"/>
    </row>
    <row r="32" spans="1:11" ht="37.5" customHeight="1" x14ac:dyDescent="0.3">
      <c r="A32" s="40"/>
      <c r="B32" s="46"/>
      <c r="C32" s="15" t="s">
        <v>67</v>
      </c>
      <c r="D32" s="13" t="s">
        <v>58</v>
      </c>
      <c r="E32" s="1" t="s">
        <v>58</v>
      </c>
      <c r="F32" s="47" t="s">
        <v>58</v>
      </c>
      <c r="G32" s="47"/>
      <c r="H32" s="3"/>
      <c r="I32" s="3"/>
      <c r="J32" s="1"/>
      <c r="K32" s="26"/>
    </row>
    <row r="33" spans="1:11" ht="37.5" customHeight="1" x14ac:dyDescent="0.3">
      <c r="A33" s="40"/>
      <c r="B33" s="46"/>
      <c r="C33" s="42" t="s">
        <v>68</v>
      </c>
      <c r="D33" s="16" t="s">
        <v>69</v>
      </c>
      <c r="E33" s="17" t="s">
        <v>70</v>
      </c>
      <c r="F33" s="56" t="s">
        <v>46</v>
      </c>
      <c r="G33" s="56"/>
      <c r="H33" s="49">
        <v>6</v>
      </c>
      <c r="I33" s="49">
        <v>5.5</v>
      </c>
      <c r="J33" s="54" t="s">
        <v>71</v>
      </c>
      <c r="K33" s="26"/>
    </row>
    <row r="34" spans="1:11" ht="37.5" customHeight="1" x14ac:dyDescent="0.3">
      <c r="A34" s="40"/>
      <c r="B34" s="46"/>
      <c r="C34" s="45"/>
      <c r="D34" s="16" t="s">
        <v>72</v>
      </c>
      <c r="E34" s="17" t="s">
        <v>70</v>
      </c>
      <c r="F34" s="56" t="s">
        <v>46</v>
      </c>
      <c r="G34" s="56"/>
      <c r="H34" s="50"/>
      <c r="I34" s="50"/>
      <c r="J34" s="55"/>
    </row>
    <row r="35" spans="1:11" ht="58" customHeight="1" x14ac:dyDescent="0.3">
      <c r="A35" s="40"/>
      <c r="B35" s="15" t="s">
        <v>73</v>
      </c>
      <c r="C35" s="15" t="s">
        <v>74</v>
      </c>
      <c r="D35" s="17" t="s">
        <v>75</v>
      </c>
      <c r="E35" s="17" t="s">
        <v>76</v>
      </c>
      <c r="F35" s="57" t="s">
        <v>76</v>
      </c>
      <c r="G35" s="56"/>
      <c r="H35" s="19">
        <v>10</v>
      </c>
      <c r="I35" s="17">
        <v>9.5</v>
      </c>
      <c r="J35" s="19" t="s">
        <v>77</v>
      </c>
    </row>
    <row r="36" spans="1:11" ht="15" x14ac:dyDescent="0.3">
      <c r="A36" s="37" t="s">
        <v>78</v>
      </c>
      <c r="B36" s="37"/>
      <c r="C36" s="37"/>
      <c r="D36" s="37"/>
      <c r="E36" s="37"/>
      <c r="F36" s="37"/>
      <c r="G36" s="37"/>
      <c r="H36" s="20">
        <v>100</v>
      </c>
      <c r="I36" s="27">
        <f>SUM(I14:I35)+J7</f>
        <v>97.868937411761152</v>
      </c>
      <c r="J36" s="1"/>
    </row>
    <row r="37" spans="1:11" ht="153.65" customHeight="1" x14ac:dyDescent="0.3">
      <c r="A37" s="38" t="s">
        <v>79</v>
      </c>
      <c r="B37" s="39"/>
      <c r="C37" s="39"/>
      <c r="D37" s="39"/>
      <c r="E37" s="39"/>
      <c r="F37" s="39"/>
      <c r="G37" s="39"/>
      <c r="H37" s="39"/>
      <c r="I37" s="39"/>
      <c r="J37" s="39"/>
    </row>
  </sheetData>
  <mergeCells count="53">
    <mergeCell ref="A1:J1"/>
    <mergeCell ref="A2:J2"/>
    <mergeCell ref="A3:C3"/>
    <mergeCell ref="D3:J3"/>
    <mergeCell ref="A4:C4"/>
    <mergeCell ref="D4:E4"/>
    <mergeCell ref="H4:J4"/>
    <mergeCell ref="A5:C5"/>
    <mergeCell ref="D5:E5"/>
    <mergeCell ref="H5:J5"/>
    <mergeCell ref="B11:E11"/>
    <mergeCell ref="F11:J11"/>
    <mergeCell ref="A6:C10"/>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32:G32"/>
    <mergeCell ref="F33:G33"/>
    <mergeCell ref="F34:G34"/>
    <mergeCell ref="F35:G35"/>
    <mergeCell ref="F26:G26"/>
    <mergeCell ref="F27:G27"/>
    <mergeCell ref="F28:G28"/>
    <mergeCell ref="F29:G29"/>
    <mergeCell ref="F30:G30"/>
    <mergeCell ref="A36:G36"/>
    <mergeCell ref="A37:J37"/>
    <mergeCell ref="A11:A12"/>
    <mergeCell ref="A13:A35"/>
    <mergeCell ref="B14:B23"/>
    <mergeCell ref="B24:B34"/>
    <mergeCell ref="C14:C16"/>
    <mergeCell ref="C17:C21"/>
    <mergeCell ref="C25:C31"/>
    <mergeCell ref="C33:C34"/>
    <mergeCell ref="H33:H34"/>
    <mergeCell ref="I25:I31"/>
    <mergeCell ref="I33:I34"/>
    <mergeCell ref="J25:J31"/>
    <mergeCell ref="J33:J34"/>
    <mergeCell ref="F31:G31"/>
  </mergeCells>
  <phoneticPr fontId="9" type="noConversion"/>
  <pageMargins left="0.70763888888888904" right="0.51180555555555596" top="0.55000000000000004" bottom="0.55000000000000004" header="0.31388888888888899" footer="0.31388888888888899"/>
  <pageSetup paperSize="9"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ks</cp:lastModifiedBy>
  <cp:lastPrinted>2021-04-30T01:29:00Z</cp:lastPrinted>
  <dcterms:created xsi:type="dcterms:W3CDTF">2015-06-06T18:17:00Z</dcterms:created>
  <dcterms:modified xsi:type="dcterms:W3CDTF">2022-05-25T01:45:28Z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52D036BC25D24DEE8C046315E34D5DA4</vt:lpwstr>
  </property>
</Properties>
</file>