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ks\Desktop\北京市卫健委\自评\北京妇幼保健院\修改\完成\"/>
    </mc:Choice>
  </mc:AlternateContent>
  <xr:revisionPtr revIDLastSave="0" documentId="13_ncr:1_{D648D01B-8D8E-44C9-8E3A-E85C030E35C1}" xr6:coauthVersionLast="47" xr6:coauthVersionMax="47" xr10:uidLastSave="{00000000-0000-0000-0000-000000000000}"/>
  <bookViews>
    <workbookView xWindow="-110" yWindow="-110" windowWidth="21820" windowHeight="13900" xr2:uid="{00000000-000D-0000-FFFF-FFFF00000000}"/>
  </bookViews>
  <sheets>
    <sheet name="Sheet1" sheetId="1" r:id="rId1"/>
  </sheets>
  <definedNames>
    <definedName name="_xlnm.Print_Area" localSheetId="0">Sheet1!$A$1:$J$32</definedName>
  </definedName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8" i="1" l="1"/>
  <c r="J8" i="1"/>
  <c r="I31" i="1"/>
  <c r="H31" i="1"/>
  <c r="I9" i="1"/>
</calcChain>
</file>

<file path=xl/sharedStrings.xml><?xml version="1.0" encoding="utf-8"?>
<sst xmlns="http://schemas.openxmlformats.org/spreadsheetml/2006/main" count="106" uniqueCount="91">
  <si>
    <t>附件3</t>
  </si>
  <si>
    <r>
      <rPr>
        <sz val="16"/>
        <color theme="1"/>
        <rFont val="仿宋_GB2312"/>
        <family val="3"/>
        <charset val="134"/>
      </rPr>
      <t xml:space="preserve"> </t>
    </r>
    <r>
      <rPr>
        <b/>
        <sz val="16"/>
        <color rgb="FF000000"/>
        <rFont val="宋体"/>
        <family val="3"/>
        <charset val="134"/>
      </rPr>
      <t>项目支出绩效自评表</t>
    </r>
    <r>
      <rPr>
        <sz val="16"/>
        <color rgb="FF000000"/>
        <rFont val="宋体"/>
        <family val="3"/>
        <charset val="134"/>
      </rPr>
      <t xml:space="preserve"> </t>
    </r>
  </si>
  <si>
    <t>（2021年度）</t>
  </si>
  <si>
    <t>项目名称</t>
  </si>
  <si>
    <t>主管部门</t>
  </si>
  <si>
    <t>北京市卫生健康委员会</t>
  </si>
  <si>
    <t>实施单位</t>
  </si>
  <si>
    <t>北京妇幼保健院</t>
  </si>
  <si>
    <t>项目负责人</t>
  </si>
  <si>
    <t>武明辉</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</si>
  <si>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</si>
  <si>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</si>
  <si>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</si>
  <si>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</si>
  <si>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</si>
  <si>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</si>
  <si>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</si>
  <si>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</si>
  <si>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</si>
  <si>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</si>
  <si>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</si>
  <si>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</si>
  <si>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</si>
  <si>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</si>
  <si>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</si>
  <si>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</si>
  <si>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2021年，支持北京妇幼保健院云上妇幼健康能力建设、人才队伍建设。健全北京市母婴安全监测、预警系统，构建母婴安全综合预警网络，提升医疗保健机构妇幼保健服务能力，进一步降低孕产妇死亡率。</t>
  </si>
  <si>
    <t xml:space="preserve">    2021年，开展北京妇幼保健院云上妇幼健康能力建设、人才队伍建设。健全北京市母婴安全监测、预警系统，构建母婴安全综合预警网络，提升医疗保健机构妇幼保健服务能力，进一步降低孕产妇死亡率。完成了项目方案设计和信息化建设评审，并启动建设工作。
    但由于北京市信息化建设，不论经费来源，均需按照北京市经济和信息化局关于市政府投资信息化项目的评审要求对项目开展前置评审。本项目于2021年11月25日刚刚通过北京市经济和信息化局的初步评审，于2021年12月23日与项目各承建单位签订合同后开展信息化项目建设。 </t>
  </si>
  <si>
    <t>绩效指标</t>
  </si>
  <si>
    <t>一级指标</t>
  </si>
  <si>
    <t>二级指标</t>
  </si>
  <si>
    <t>三级指标</t>
  </si>
  <si>
    <t>年度指标值(A)</t>
  </si>
  <si>
    <t>实际完成值(B)</t>
  </si>
  <si>
    <t>分值</t>
  </si>
  <si>
    <t>偏差原因分析及改进措施</t>
  </si>
  <si>
    <r>
      <rPr>
        <sz val="12"/>
        <color theme="1"/>
        <rFont val="宋体"/>
        <family val="3"/>
        <charset val="134"/>
      </rPr>
      <t>产出指标(</t>
    </r>
    <r>
      <rPr>
        <sz val="12"/>
        <color theme="1"/>
        <rFont val="宋体"/>
        <family val="3"/>
        <charset val="134"/>
      </rPr>
      <t>50</t>
    </r>
    <r>
      <rPr>
        <sz val="12"/>
        <color theme="1"/>
        <rFont val="宋体"/>
        <family val="3"/>
        <charset val="134"/>
      </rPr>
      <t>分)</t>
    </r>
  </si>
  <si>
    <t>数量指标</t>
  </si>
  <si>
    <t>≥99%</t>
  </si>
  <si>
    <t>——</t>
  </si>
  <si>
    <t>12月底系统刚刚开始建设。2022年3月，机构用户已达4000余家，覆盖所有承担妇幼健康服务管理的医疗卫生机构。</t>
  </si>
  <si>
    <t>妊娠风险动态监测比例</t>
  </si>
  <si>
    <t>≥90%</t>
  </si>
  <si>
    <t>99.59%（产检率）</t>
  </si>
  <si>
    <t>无偏差</t>
  </si>
  <si>
    <t>远程培训人次数</t>
  </si>
  <si>
    <t>≥10万人次</t>
  </si>
  <si>
    <t>3500人次</t>
  </si>
  <si>
    <t>12月底系统刚刚开始建设，2022年3月已开始试运行，目前远程培训人次数为3500</t>
  </si>
  <si>
    <t>质量指标</t>
  </si>
  <si>
    <t>孕产妇死亡率</t>
  </si>
  <si>
    <t>&lt;7/10万</t>
  </si>
  <si>
    <t>2.72/10万</t>
  </si>
  <si>
    <t>北京市孕产妇系统管理率</t>
  </si>
  <si>
    <t>≥95%</t>
  </si>
  <si>
    <t>信息系统可用率</t>
  </si>
  <si>
    <t>安全服务提供</t>
  </si>
  <si>
    <t>7*24小时</t>
  </si>
  <si>
    <t>时效指标</t>
  </si>
  <si>
    <t>成本指标</t>
  </si>
  <si>
    <t>预算控制数</t>
  </si>
  <si>
    <t>500万元</t>
  </si>
  <si>
    <t>396.984万元</t>
  </si>
  <si>
    <r>
      <rPr>
        <sz val="12"/>
        <color theme="1"/>
        <rFont val="宋体"/>
        <family val="3"/>
        <charset val="134"/>
      </rPr>
      <t>效果指标(</t>
    </r>
    <r>
      <rPr>
        <sz val="12"/>
        <color theme="1"/>
        <rFont val="宋体"/>
        <family val="3"/>
        <charset val="134"/>
      </rPr>
      <t>3</t>
    </r>
    <r>
      <rPr>
        <sz val="12"/>
        <color theme="1"/>
        <rFont val="宋体"/>
        <family val="3"/>
        <charset val="134"/>
      </rPr>
      <t>0分)</t>
    </r>
  </si>
  <si>
    <t>经济效益
指标</t>
  </si>
  <si>
    <t>无</t>
  </si>
  <si>
    <t>社会效益
指标</t>
  </si>
  <si>
    <t>北京市高危孕产妇管理率</t>
  </si>
  <si>
    <t>孕产妇个性化健康宣教覆盖率（扫码率）</t>
  </si>
  <si>
    <t>12月底系统刚刚开始建设，2022年3月进入试运行，该指标尚未完成。</t>
  </si>
  <si>
    <t>生态效益
指标</t>
  </si>
  <si>
    <t>可持续影响指标</t>
  </si>
  <si>
    <t>妊娠风险预警服务能力提升</t>
  </si>
  <si>
    <t>较上年提升</t>
  </si>
  <si>
    <t>支撑材料不充分</t>
  </si>
  <si>
    <t>市区妇幼保健机构孕产妇系统管理能力</t>
  </si>
  <si>
    <t>不断提升</t>
  </si>
  <si>
    <r>
      <rPr>
        <sz val="12"/>
        <color theme="1"/>
        <rFont val="宋体"/>
        <family val="3"/>
        <charset val="134"/>
      </rPr>
      <t>满意度
指标
（1</t>
    </r>
    <r>
      <rPr>
        <sz val="12"/>
        <color theme="1"/>
        <rFont val="宋体"/>
        <family val="3"/>
        <charset val="134"/>
      </rPr>
      <t>0</t>
    </r>
    <r>
      <rPr>
        <sz val="12"/>
        <color theme="1"/>
        <rFont val="宋体"/>
        <family val="3"/>
        <charset val="134"/>
      </rPr>
      <t>分）</t>
    </r>
  </si>
  <si>
    <t>服务对象满意度指标</t>
  </si>
  <si>
    <t>用户接受服务满意度</t>
  </si>
  <si>
    <t>≥85%</t>
  </si>
  <si>
    <t>已提供满意度调查问卷，但未总结说明</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</si>
  <si>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</si>
  <si>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</si>
  <si>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项目完成时间</t>
    <phoneticPr fontId="12" type="noConversion"/>
  </si>
  <si>
    <t>社区卫生服务中心、助产机构、计划生育服务机构应用覆盖率</t>
    <phoneticPr fontId="12" type="noConversion"/>
  </si>
  <si>
    <t>17家妇幼保健院</t>
    <phoneticPr fontId="12" type="noConversion"/>
  </si>
  <si>
    <t>2021年底完成初验</t>
    <phoneticPr fontId="12" type="noConversion"/>
  </si>
  <si>
    <t>2022年3月底完成</t>
    <phoneticPr fontId="12" type="noConversion"/>
  </si>
  <si>
    <t>信息化建设方案需通过经信局审批，项目进度有所延缓</t>
    <phoneticPr fontId="12" type="noConversion"/>
  </si>
  <si>
    <t>中央下达2021年医疗服务与保障能力提升（医疗卫生机构能力建设）补助项目</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</si>
</sst>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_ "/>
    <numFmt numFmtId="177" formatCode="0.00_ "/>
  </numFmts>
  <fonts count="13" x14ac:knownFonts="1">
    <font>
      <sz val="11"/>
      <color theme="1"/>
      <name val="等线"/>
      <charset val="134"/>
      <scheme val="minor"/>
    </font>
    <font>
      <sz val="14"/>
      <color theme="1"/>
      <name val="等线"/>
      <family val="3"/>
      <charset val="134"/>
      <scheme val="minor"/>
    </font>
    <font>
      <sz val="16"/>
      <color theme="1"/>
      <name val="仿宋_GB2312"/>
      <family val="3"/>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1"/>
      <color theme="1"/>
      <name val="等线"/>
      <family val="3"/>
      <charset val="134"/>
      <scheme val="minor"/>
    </font>
    <font>
      <sz val="11"/>
      <color theme="1"/>
      <name val="等线"/>
      <family val="3"/>
      <charset val="134"/>
      <scheme val="minor"/>
    </font>
    <font>
      <sz val="12"/>
      <name val="宋体"/>
      <family val="3"/>
      <charset val="134"/>
    </font>
    <font>
      <b/>
      <sz val="16"/>
      <color rgb="FF000000"/>
      <name val="宋体"/>
      <family val="3"/>
      <charset val="134"/>
    </font>
    <font>
      <sz val="16"/>
      <color rgb="FF000000"/>
      <name val="宋体"/>
      <family val="3"/>
      <charset val="134"/>
    </font>
    <font>
      <sz val="9"/>
      <name val="等线"/>
      <family val="3"/>
      <charset val="13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9" fontId="8" fillId="0" borderId="0" applyFont="0" applyFill="0" applyBorder="0" applyAlignment="0" applyProtection="0">
      <alignment vertical="center"/>
    </xf>
    <xf numFmtId="0" fontId="9" fillId="0" borderId="0"/>
  </cellStyleXfs>
  <cellXfs count="39">
    <xf numFmtId="0" fontId="0" fillId="0" borderId="0" xfId="0"/>
    <xf numFmtId="0" fontId="0" fillId="0" borderId="0" xfId="0" applyAlignment="1">
      <alignment wrapText="1"/>
    </xf>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right"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1" xfId="0" applyFont="1" applyFill="1" applyBorder="1" applyAlignment="1">
      <alignment horizontal="center" vertical="center"/>
    </xf>
    <xf numFmtId="0" fontId="6" fillId="0" borderId="1" xfId="0" applyFont="1" applyBorder="1" applyAlignment="1">
      <alignment horizontal="center" vertical="center"/>
    </xf>
    <xf numFmtId="177" fontId="4"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0" fillId="2" borderId="0" xfId="0" applyFill="1"/>
    <xf numFmtId="0" fontId="7" fillId="2" borderId="0" xfId="0" applyFont="1" applyFill="1"/>
    <xf numFmtId="176" fontId="4" fillId="0" borderId="1" xfId="0" applyNumberFormat="1" applyFont="1" applyBorder="1" applyAlignment="1">
      <alignment horizontal="center" vertical="center"/>
    </xf>
    <xf numFmtId="10" fontId="4" fillId="0" borderId="1" xfId="1" applyNumberFormat="1"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10" fontId="4" fillId="0" borderId="1" xfId="0" applyNumberFormat="1" applyFont="1" applyBorder="1" applyAlignment="1">
      <alignment horizontal="center" vertical="center"/>
    </xf>
    <xf numFmtId="0" fontId="6"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justify"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3">
    <cellStyle name="百分比" xfId="1" builtinId="5"/>
    <cellStyle name="常规" xfId="0" builtinId="0"/>
    <cellStyle name="常规 2" xfId="2"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6</xdr:row>
      <xdr:rowOff>28575</xdr:rowOff>
    </xdr:from>
    <xdr:to>
      <xdr:col>3</xdr:col>
      <xdr:colOff>1333499</xdr:colOff>
      <xdr:row>6</xdr:row>
      <xdr:rowOff>342900</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74850" y="18091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2"/>
  <sheetViews>
    <sheetView tabSelected="1" topLeftCell="A13" zoomScale="80" zoomScaleNormal="80" workbookViewId="0">
      <selection activeCell="D29" sqref="D29"/>
    </sheetView>
  </sheetViews>
  <sheetFormatPr defaultColWidth="9" defaultRowHeight="14" x14ac:dyDescent="0.3"/>
  <cols>
    <col min="1" max="1" width="5.4140625" customWidth="1"/>
    <col min="2" max="2" width="7.75" customWidth="1"/>
    <col min="3" max="3" width="12.25" customWidth="1"/>
    <col min="4" max="4" width="17.75" customWidth="1"/>
    <col min="5" max="5" width="19.5" customWidth="1"/>
    <col min="6" max="6" width="13.4140625" customWidth="1"/>
    <col min="7" max="7" width="13.25" customWidth="1"/>
    <col min="8" max="8" width="10" customWidth="1"/>
    <col min="9" max="9" width="11.5" customWidth="1"/>
    <col min="10" max="10" width="47.83203125" style="1" customWidth="1"/>
  </cols>
  <sheetData>
    <row r="1" spans="1:10" ht="27" customHeight="1" x14ac:dyDescent="0.35">
      <c r="A1" s="2" t="s">
        <v>0</v>
      </c>
    </row>
    <row r="2" spans="1:10" ht="34" customHeight="1" x14ac:dyDescent="0.3">
      <c r="A2" s="37" t="s">
        <v>1</v>
      </c>
      <c r="B2" s="37"/>
      <c r="C2" s="37"/>
      <c r="D2" s="37"/>
      <c r="E2" s="37"/>
      <c r="F2" s="37"/>
      <c r="G2" s="37"/>
      <c r="H2" s="37"/>
      <c r="I2" s="37"/>
      <c r="J2" s="37"/>
    </row>
    <row r="3" spans="1:10" ht="18.75" customHeight="1" x14ac:dyDescent="0.3">
      <c r="A3" s="38" t="s">
        <v>2</v>
      </c>
      <c r="B3" s="38"/>
      <c r="C3" s="38"/>
      <c r="D3" s="38"/>
      <c r="E3" s="38"/>
      <c r="F3" s="38"/>
      <c r="G3" s="38"/>
      <c r="H3" s="38"/>
      <c r="I3" s="38"/>
      <c r="J3" s="38"/>
    </row>
    <row r="4" spans="1:10" ht="20.149999999999999" customHeight="1" x14ac:dyDescent="0.3">
      <c r="A4" s="24" t="s">
        <v>3</v>
      </c>
      <c r="B4" s="24"/>
      <c r="C4" s="24"/>
      <c r="D4" s="24" t="s">
        <v>90</v>
      </c>
      <c r="E4" s="24"/>
      <c r="F4" s="24"/>
      <c r="G4" s="24"/>
      <c r="H4" s="24"/>
      <c r="I4" s="24"/>
      <c r="J4" s="24"/>
    </row>
    <row r="5" spans="1:10" ht="20.149999999999999" customHeight="1" x14ac:dyDescent="0.3">
      <c r="A5" s="24" t="s">
        <v>4</v>
      </c>
      <c r="B5" s="24"/>
      <c r="C5" s="24"/>
      <c r="D5" s="24" t="s">
        <v>5</v>
      </c>
      <c r="E5" s="24"/>
      <c r="F5" s="4"/>
      <c r="G5" s="3" t="s">
        <v>6</v>
      </c>
      <c r="H5" s="34" t="s">
        <v>7</v>
      </c>
      <c r="I5" s="34"/>
      <c r="J5" s="34"/>
    </row>
    <row r="6" spans="1:10" ht="20.149999999999999" customHeight="1" x14ac:dyDescent="0.3">
      <c r="A6" s="24" t="s">
        <v>8</v>
      </c>
      <c r="B6" s="24"/>
      <c r="C6" s="24"/>
      <c r="D6" s="24" t="s">
        <v>9</v>
      </c>
      <c r="E6" s="24"/>
      <c r="F6" s="4"/>
      <c r="G6" s="3" t="s">
        <v>10</v>
      </c>
      <c r="H6" s="34">
        <v>52275324</v>
      </c>
      <c r="I6" s="34"/>
      <c r="J6" s="34"/>
    </row>
    <row r="7" spans="1:10" ht="30" x14ac:dyDescent="0.3">
      <c r="A7" s="34" t="s">
        <v>11</v>
      </c>
      <c r="B7" s="34"/>
      <c r="C7" s="34"/>
      <c r="D7" s="3"/>
      <c r="E7" s="5" t="s">
        <v>12</v>
      </c>
      <c r="F7" s="5" t="s">
        <v>13</v>
      </c>
      <c r="G7" s="5" t="s">
        <v>14</v>
      </c>
      <c r="H7" s="5" t="s">
        <v>15</v>
      </c>
      <c r="I7" s="5" t="s">
        <v>16</v>
      </c>
      <c r="J7" s="5" t="s">
        <v>17</v>
      </c>
    </row>
    <row r="8" spans="1:10" ht="20.149999999999999" customHeight="1" x14ac:dyDescent="0.3">
      <c r="A8" s="34"/>
      <c r="B8" s="34"/>
      <c r="C8" s="34"/>
      <c r="D8" s="6" t="s">
        <v>18</v>
      </c>
      <c r="E8" s="18">
        <v>500</v>
      </c>
      <c r="F8" s="18">
        <v>500</v>
      </c>
      <c r="G8" s="18">
        <v>500</v>
      </c>
      <c r="H8" s="3">
        <v>10</v>
      </c>
      <c r="I8" s="19">
        <f>G8/F8</f>
        <v>1</v>
      </c>
      <c r="J8" s="12">
        <f>10*I8</f>
        <v>10</v>
      </c>
    </row>
    <row r="9" spans="1:10" ht="45" x14ac:dyDescent="0.3">
      <c r="A9" s="34"/>
      <c r="B9" s="34"/>
      <c r="C9" s="34"/>
      <c r="D9" s="8" t="s">
        <v>19</v>
      </c>
      <c r="E9" s="18">
        <v>500</v>
      </c>
      <c r="F9" s="18">
        <v>500</v>
      </c>
      <c r="G9" s="18">
        <v>500</v>
      </c>
      <c r="H9" s="3" t="s">
        <v>20</v>
      </c>
      <c r="I9" s="19">
        <f>G9/F9</f>
        <v>1</v>
      </c>
      <c r="J9" s="5" t="s">
        <v>20</v>
      </c>
    </row>
    <row r="10" spans="1:10" ht="25" customHeight="1" x14ac:dyDescent="0.3">
      <c r="A10" s="34"/>
      <c r="B10" s="34"/>
      <c r="C10" s="34"/>
      <c r="D10" s="3" t="s">
        <v>21</v>
      </c>
      <c r="E10" s="18"/>
      <c r="F10" s="18"/>
      <c r="G10" s="18"/>
      <c r="H10" s="3"/>
      <c r="I10" s="3"/>
      <c r="J10" s="5"/>
    </row>
    <row r="11" spans="1:10" ht="19" customHeight="1" x14ac:dyDescent="0.3">
      <c r="A11" s="34"/>
      <c r="B11" s="34"/>
      <c r="C11" s="34"/>
      <c r="D11" s="4" t="s">
        <v>22</v>
      </c>
      <c r="E11" s="7"/>
      <c r="F11" s="7"/>
      <c r="G11" s="7"/>
      <c r="H11" s="3"/>
      <c r="I11" s="3"/>
      <c r="J11" s="5"/>
    </row>
    <row r="12" spans="1:10" ht="26.15" customHeight="1" x14ac:dyDescent="0.3">
      <c r="A12" s="22" t="s">
        <v>23</v>
      </c>
      <c r="B12" s="34" t="s">
        <v>24</v>
      </c>
      <c r="C12" s="34"/>
      <c r="D12" s="34"/>
      <c r="E12" s="34"/>
      <c r="F12" s="34" t="s">
        <v>25</v>
      </c>
      <c r="G12" s="34"/>
      <c r="H12" s="34"/>
      <c r="I12" s="34"/>
      <c r="J12" s="34"/>
    </row>
    <row r="13" spans="1:10" ht="169" customHeight="1" x14ac:dyDescent="0.3">
      <c r="A13" s="22"/>
      <c r="B13" s="36" t="s">
        <v>26</v>
      </c>
      <c r="C13" s="36"/>
      <c r="D13" s="36"/>
      <c r="E13" s="36"/>
      <c r="F13" s="36" t="s">
        <v>27</v>
      </c>
      <c r="G13" s="36"/>
      <c r="H13" s="36"/>
      <c r="I13" s="36"/>
      <c r="J13" s="36"/>
    </row>
    <row r="14" spans="1:10" ht="30" x14ac:dyDescent="0.3">
      <c r="A14" s="22" t="s">
        <v>28</v>
      </c>
      <c r="B14" s="5" t="s">
        <v>29</v>
      </c>
      <c r="C14" s="3" t="s">
        <v>30</v>
      </c>
      <c r="D14" s="3" t="s">
        <v>31</v>
      </c>
      <c r="E14" s="3" t="s">
        <v>32</v>
      </c>
      <c r="F14" s="34" t="s">
        <v>33</v>
      </c>
      <c r="G14" s="34"/>
      <c r="H14" s="5" t="s">
        <v>34</v>
      </c>
      <c r="I14" s="5" t="s">
        <v>17</v>
      </c>
      <c r="J14" s="5" t="s">
        <v>35</v>
      </c>
    </row>
    <row r="15" spans="1:10" s="16" customFormat="1" ht="93" customHeight="1" x14ac:dyDescent="0.3">
      <c r="A15" s="22"/>
      <c r="B15" s="23" t="s">
        <v>36</v>
      </c>
      <c r="C15" s="24" t="s">
        <v>37</v>
      </c>
      <c r="D15" s="14" t="s">
        <v>85</v>
      </c>
      <c r="E15" s="15" t="s">
        <v>86</v>
      </c>
      <c r="F15" s="35" t="s">
        <v>86</v>
      </c>
      <c r="G15" s="35"/>
      <c r="H15" s="14">
        <v>4</v>
      </c>
      <c r="I15" s="14">
        <v>4</v>
      </c>
      <c r="J15" s="14" t="s">
        <v>40</v>
      </c>
    </row>
    <row r="16" spans="1:10" ht="46" customHeight="1" x14ac:dyDescent="0.3">
      <c r="A16" s="22"/>
      <c r="B16" s="23"/>
      <c r="C16" s="24"/>
      <c r="D16" s="5" t="s">
        <v>41</v>
      </c>
      <c r="E16" s="3" t="s">
        <v>42</v>
      </c>
      <c r="F16" s="24" t="s">
        <v>43</v>
      </c>
      <c r="G16" s="24"/>
      <c r="H16" s="5">
        <v>6</v>
      </c>
      <c r="I16" s="5">
        <v>6</v>
      </c>
      <c r="J16" s="5" t="s">
        <v>44</v>
      </c>
    </row>
    <row r="17" spans="1:11" ht="48" customHeight="1" x14ac:dyDescent="0.3">
      <c r="A17" s="22"/>
      <c r="B17" s="23"/>
      <c r="C17" s="24"/>
      <c r="D17" s="5" t="s">
        <v>45</v>
      </c>
      <c r="E17" s="3" t="s">
        <v>46</v>
      </c>
      <c r="F17" s="35" t="s">
        <v>47</v>
      </c>
      <c r="G17" s="35"/>
      <c r="H17" s="14">
        <v>5</v>
      </c>
      <c r="I17" s="14">
        <v>0.18</v>
      </c>
      <c r="J17" s="14" t="s">
        <v>48</v>
      </c>
    </row>
    <row r="18" spans="1:11" ht="34.5" customHeight="1" x14ac:dyDescent="0.3">
      <c r="A18" s="22"/>
      <c r="B18" s="23"/>
      <c r="C18" s="24" t="s">
        <v>49</v>
      </c>
      <c r="D18" s="5" t="s">
        <v>50</v>
      </c>
      <c r="E18" s="3" t="s">
        <v>51</v>
      </c>
      <c r="F18" s="24" t="s">
        <v>52</v>
      </c>
      <c r="G18" s="24"/>
      <c r="H18" s="5">
        <v>10</v>
      </c>
      <c r="I18" s="5">
        <v>10</v>
      </c>
      <c r="J18" s="14"/>
    </row>
    <row r="19" spans="1:11" ht="34.5" customHeight="1" x14ac:dyDescent="0.3">
      <c r="A19" s="22"/>
      <c r="B19" s="23"/>
      <c r="C19" s="24"/>
      <c r="D19" s="5" t="s">
        <v>53</v>
      </c>
      <c r="E19" s="5" t="s">
        <v>54</v>
      </c>
      <c r="F19" s="31">
        <v>0.97870000000000001</v>
      </c>
      <c r="G19" s="24"/>
      <c r="H19" s="5">
        <v>10</v>
      </c>
      <c r="I19" s="5">
        <v>10</v>
      </c>
      <c r="J19" s="5"/>
    </row>
    <row r="20" spans="1:11" ht="62" customHeight="1" x14ac:dyDescent="0.3">
      <c r="A20" s="22"/>
      <c r="B20" s="23"/>
      <c r="C20" s="24"/>
      <c r="D20" s="5" t="s">
        <v>55</v>
      </c>
      <c r="E20" s="5" t="s">
        <v>38</v>
      </c>
      <c r="F20" s="24" t="s">
        <v>38</v>
      </c>
      <c r="G20" s="24"/>
      <c r="H20" s="5">
        <v>2.5</v>
      </c>
      <c r="I20" s="5">
        <v>2.5</v>
      </c>
      <c r="J20" s="14"/>
    </row>
    <row r="21" spans="1:11" ht="62" customHeight="1" x14ac:dyDescent="0.3">
      <c r="A21" s="22"/>
      <c r="B21" s="23"/>
      <c r="C21" s="24"/>
      <c r="D21" s="5" t="s">
        <v>56</v>
      </c>
      <c r="E21" s="5" t="s">
        <v>57</v>
      </c>
      <c r="F21" s="24" t="s">
        <v>57</v>
      </c>
      <c r="G21" s="24"/>
      <c r="H21" s="5">
        <v>2.5</v>
      </c>
      <c r="I21" s="5">
        <v>2.5</v>
      </c>
      <c r="J21" s="14"/>
    </row>
    <row r="22" spans="1:11" s="16" customFormat="1" ht="45" customHeight="1" x14ac:dyDescent="0.3">
      <c r="A22" s="22"/>
      <c r="B22" s="23"/>
      <c r="C22" s="15" t="s">
        <v>58</v>
      </c>
      <c r="D22" s="14" t="s">
        <v>84</v>
      </c>
      <c r="E22" s="14" t="s">
        <v>87</v>
      </c>
      <c r="F22" s="33" t="s">
        <v>88</v>
      </c>
      <c r="G22" s="33"/>
      <c r="H22" s="14">
        <v>5</v>
      </c>
      <c r="I22" s="14">
        <v>4</v>
      </c>
      <c r="J22" s="14" t="s">
        <v>89</v>
      </c>
      <c r="K22" s="17"/>
    </row>
    <row r="23" spans="1:11" ht="45" customHeight="1" x14ac:dyDescent="0.3">
      <c r="A23" s="22"/>
      <c r="B23" s="23"/>
      <c r="C23" s="3" t="s">
        <v>59</v>
      </c>
      <c r="D23" s="5" t="s">
        <v>60</v>
      </c>
      <c r="E23" s="5" t="s">
        <v>61</v>
      </c>
      <c r="F23" s="34" t="s">
        <v>62</v>
      </c>
      <c r="G23" s="34"/>
      <c r="H23" s="5">
        <v>5</v>
      </c>
      <c r="I23" s="5">
        <v>5</v>
      </c>
      <c r="J23" s="5"/>
    </row>
    <row r="24" spans="1:11" ht="30" x14ac:dyDescent="0.3">
      <c r="A24" s="22"/>
      <c r="B24" s="23" t="s">
        <v>63</v>
      </c>
      <c r="C24" s="9" t="s">
        <v>64</v>
      </c>
      <c r="D24" s="5" t="s">
        <v>65</v>
      </c>
      <c r="E24" s="5" t="s">
        <v>65</v>
      </c>
      <c r="F24" s="24" t="s">
        <v>65</v>
      </c>
      <c r="G24" s="24"/>
      <c r="H24" s="5"/>
      <c r="I24" s="3"/>
      <c r="J24" s="5"/>
    </row>
    <row r="25" spans="1:11" ht="30" x14ac:dyDescent="0.3">
      <c r="A25" s="22"/>
      <c r="B25" s="23"/>
      <c r="C25" s="23" t="s">
        <v>66</v>
      </c>
      <c r="D25" s="5" t="s">
        <v>67</v>
      </c>
      <c r="E25" s="3" t="s">
        <v>38</v>
      </c>
      <c r="F25" s="24" t="s">
        <v>38</v>
      </c>
      <c r="G25" s="24"/>
      <c r="H25" s="3">
        <v>10</v>
      </c>
      <c r="I25" s="3">
        <v>10</v>
      </c>
      <c r="J25" s="5"/>
    </row>
    <row r="26" spans="1:11" ht="45" x14ac:dyDescent="0.3">
      <c r="A26" s="22"/>
      <c r="B26" s="23"/>
      <c r="C26" s="23"/>
      <c r="D26" s="5" t="s">
        <v>68</v>
      </c>
      <c r="E26" s="3" t="s">
        <v>42</v>
      </c>
      <c r="F26" s="24" t="s">
        <v>39</v>
      </c>
      <c r="G26" s="24"/>
      <c r="H26" s="3">
        <v>4</v>
      </c>
      <c r="I26" s="3">
        <v>0</v>
      </c>
      <c r="J26" s="5" t="s">
        <v>69</v>
      </c>
    </row>
    <row r="27" spans="1:11" ht="30" x14ac:dyDescent="0.3">
      <c r="A27" s="22"/>
      <c r="B27" s="23"/>
      <c r="C27" s="9" t="s">
        <v>70</v>
      </c>
      <c r="D27" s="5" t="s">
        <v>65</v>
      </c>
      <c r="E27" s="5" t="s">
        <v>65</v>
      </c>
      <c r="F27" s="24" t="s">
        <v>65</v>
      </c>
      <c r="G27" s="24"/>
      <c r="H27" s="5"/>
      <c r="I27" s="5"/>
      <c r="J27" s="5"/>
    </row>
    <row r="28" spans="1:11" ht="30" x14ac:dyDescent="0.3">
      <c r="A28" s="22"/>
      <c r="B28" s="23"/>
      <c r="C28" s="25" t="s">
        <v>71</v>
      </c>
      <c r="D28" s="5" t="s">
        <v>72</v>
      </c>
      <c r="E28" s="3" t="s">
        <v>73</v>
      </c>
      <c r="F28" s="24" t="s">
        <v>73</v>
      </c>
      <c r="G28" s="24"/>
      <c r="H28" s="3">
        <v>6</v>
      </c>
      <c r="I28" s="27">
        <v>15.5</v>
      </c>
      <c r="J28" s="29" t="s">
        <v>74</v>
      </c>
    </row>
    <row r="29" spans="1:11" ht="45" x14ac:dyDescent="0.3">
      <c r="A29" s="22"/>
      <c r="B29" s="23"/>
      <c r="C29" s="26"/>
      <c r="D29" s="5" t="s">
        <v>75</v>
      </c>
      <c r="E29" s="3" t="s">
        <v>76</v>
      </c>
      <c r="F29" s="24" t="s">
        <v>76</v>
      </c>
      <c r="G29" s="24"/>
      <c r="H29" s="3">
        <v>10</v>
      </c>
      <c r="I29" s="28"/>
      <c r="J29" s="30"/>
    </row>
    <row r="30" spans="1:11" ht="57" customHeight="1" x14ac:dyDescent="0.3">
      <c r="A30" s="22"/>
      <c r="B30" s="9" t="s">
        <v>77</v>
      </c>
      <c r="C30" s="9" t="s">
        <v>78</v>
      </c>
      <c r="D30" s="5" t="s">
        <v>79</v>
      </c>
      <c r="E30" s="10" t="s">
        <v>80</v>
      </c>
      <c r="F30" s="31">
        <v>0.9677</v>
      </c>
      <c r="G30" s="24"/>
      <c r="H30" s="5">
        <v>10</v>
      </c>
      <c r="I30" s="3">
        <v>9.5</v>
      </c>
      <c r="J30" s="5" t="s">
        <v>81</v>
      </c>
    </row>
    <row r="31" spans="1:11" ht="15" x14ac:dyDescent="0.3">
      <c r="A31" s="32" t="s">
        <v>82</v>
      </c>
      <c r="B31" s="32"/>
      <c r="C31" s="32"/>
      <c r="D31" s="32"/>
      <c r="E31" s="32"/>
      <c r="F31" s="32"/>
      <c r="G31" s="32"/>
      <c r="H31" s="11">
        <f>SUM(H15:H30)+H8</f>
        <v>100</v>
      </c>
      <c r="I31" s="13">
        <f>SUM(I15:I30)+J8</f>
        <v>89.18</v>
      </c>
      <c r="J31" s="5"/>
    </row>
    <row r="32" spans="1:11" ht="161.15" customHeight="1" x14ac:dyDescent="0.3">
      <c r="A32" s="20" t="s">
        <v>83</v>
      </c>
      <c r="B32" s="21"/>
      <c r="C32" s="21"/>
      <c r="D32" s="21"/>
      <c r="E32" s="21"/>
      <c r="F32" s="21"/>
      <c r="G32" s="21"/>
      <c r="H32" s="21"/>
      <c r="I32" s="21"/>
      <c r="J32" s="21"/>
    </row>
  </sheetData>
  <mergeCells count="44">
    <mergeCell ref="A2:J2"/>
    <mergeCell ref="A3:J3"/>
    <mergeCell ref="A4:C4"/>
    <mergeCell ref="D4:J4"/>
    <mergeCell ref="A5:C5"/>
    <mergeCell ref="D5:E5"/>
    <mergeCell ref="H5:J5"/>
    <mergeCell ref="A6:C6"/>
    <mergeCell ref="D6:E6"/>
    <mergeCell ref="H6:J6"/>
    <mergeCell ref="B12:E12"/>
    <mergeCell ref="F12:J12"/>
    <mergeCell ref="A7:C11"/>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32:J32"/>
    <mergeCell ref="A12:A13"/>
    <mergeCell ref="A14:A30"/>
    <mergeCell ref="B15:B23"/>
    <mergeCell ref="B24:B29"/>
    <mergeCell ref="C15:C17"/>
    <mergeCell ref="C18:C21"/>
    <mergeCell ref="C25:C26"/>
    <mergeCell ref="C28:C29"/>
    <mergeCell ref="I28:I29"/>
    <mergeCell ref="J28:J29"/>
    <mergeCell ref="F27:G27"/>
    <mergeCell ref="F28:G28"/>
    <mergeCell ref="F29:G29"/>
    <mergeCell ref="F30:G30"/>
    <mergeCell ref="A31:G31"/>
  </mergeCells>
  <phoneticPr fontId="12" type="noConversion"/>
  <pageMargins left="0.70763888888888904" right="0.51180555555555596" top="0.55000000000000004" bottom="0.55000000000000004" header="0.31388888888888899" footer="0.31388888888888899"/>
  <pageSetup paperSize="9" scale="85" fitToHeight="0" orientation="landscape"/>
  <rowBreaks count="1" manualBreakCount="1">
    <brk id="24" max="9"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ks</cp:lastModifiedBy>
  <cp:lastPrinted>2022-04-24T22:55:00Z</cp:lastPrinted>
  <dcterms:created xsi:type="dcterms:W3CDTF">2015-06-07T02:17:00Z</dcterms:created>
  <dcterms:modified xsi:type="dcterms:W3CDTF">2022-05-25T01:49:32Z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43761E077B08437C9E3B9485290E4883</vt:lpwstr>
  </property>
</Properties>
</file>