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6083" windowHeight="10745"/>
  </bookViews>
  <sheets>
    <sheet name="附件2" sheetId="1" r:id="rId1"/>
  </sheets>
  <definedNames>
    <definedName name="_xlnm.Print_Area" localSheetId="0">附件2!$A$1:$J$39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<sst xmlns="http://schemas.openxmlformats.org/spreadsheetml/2006/main" count="129" uniqueCount="110">
  <si>
    <r>
      <rPr>
        <sz val="16"/>
        <rFont val="仿宋_GB2312"/>
        <charset val="134"/>
      </rPr>
      <t xml:space="preserve"> 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</si>
  <si>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（2021年度）</t>
  </si>
  <si>
    <t>项目名称</t>
  </si>
  <si>
    <t>卫生健康宣传管理</t>
  </si>
  <si>
    <t>主管部门</t>
  </si>
  <si>
    <t>北京市卫生健康委员会</t>
  </si>
  <si>
    <t>实施单位</t>
  </si>
  <si>
    <t>北京市卫生健康委宣传中心</t>
  </si>
  <si>
    <t>项目负责人</t>
  </si>
  <si>
    <t>田昀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</si>
  <si>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</si>
  <si>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</si>
  <si>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</si>
  <si>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</si>
  <si>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</si>
  <si>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</si>
  <si>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</si>
  <si>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</si>
  <si>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</si>
  <si>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</si>
  <si>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</si>
  <si>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</si>
  <si>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</si>
  <si>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</si>
  <si>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</si>
  <si>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</si>
  <si>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一是卫生健康工作方针政策、法律法规、健康素养、医学人文等科学普及；二是卫生健康系统工作动态、成果、先进典型等宣传报道，组织开展行业文化活动及系统宣传干部业务指导培训；三是推进宣传阵地和平台建设，设计制作图文宣传资料，多媒体融合传播；四是做好舆情监测、分析、预警工作，编发《北京卫生健康舆情信息》及各类快报、专报；五是做好系统重要会议、重大活动、重大事件的影像资料采集、整理、编辑及归档工作。</t>
  </si>
  <si>
    <t>2021年中心在北京市卫生健康委的领导下，紧紧围绕职责定位，坚持与庆祝建党100周年活动、新冠疫情防控、卫生事业成就宣传相结合，认真做好舆情监测预警、疫情防控宣传、品牌活动评选和影像资料留存等重点工作，努力推动首都卫生健康事业高质量发展，在社会上营造良好舆论环境，100%完成了该项目年初制定的绩效目标，受到委领导的肯定和基层单位宣传干部的一致好评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</si>
  <si>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</si>
  <si>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</si>
  <si>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</si>
  <si>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</si>
  <si>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</si>
  <si>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</si>
  <si>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</si>
  <si>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</si>
  <si>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</si>
  <si>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</si>
  <si>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新闻宣传活动</t>
  </si>
  <si>
    <t>举办4项品牌活动评选，并组织宣传干部培训；
拍摄各类重要会议活动预计90次；
杏林杯光盘120册；
摄影画册500册；
月度电视新闻舆情监测预计12期。</t>
  </si>
  <si>
    <t>举办4项品牌活动评选；并组织宣传干部培训；
累计拍摄各类重要会议活动102次；
杏林杯光盘120册；
摄影画册500册；
月度电视新闻舆情监测12期。</t>
  </si>
  <si>
    <t>歌华健康专区运维</t>
  </si>
  <si>
    <t>系统运维服务1年；
策划主题宣传活动10个；
优秀电视节目作品的展播；
年度数据分析汇总</t>
  </si>
  <si>
    <t>系统运维服务1年；
策划主题宣传活动10个；
展示优秀电视节目40部；
年度数据分析汇总</t>
  </si>
  <si>
    <t>京华卫生微信公众号运维</t>
  </si>
  <si>
    <t>微信公众号运维服务1年；
发布推文预计150余篇；
发布建党100周年重点稿件，共12篇；
发布《党史上的今天》专栏推文200篇；
品牌活动网上征集点赞栏目建设</t>
  </si>
  <si>
    <t>微信公众号运维服务1年；
发布推文156篇；
发布建党100周年重点稿件，共12篇；
发布《党史上的今天》专栏推文200篇；
品牌活动网上征集点赞栏目建设</t>
  </si>
  <si>
    <t>舆情监测</t>
  </si>
  <si>
    <t>发布各类舆情监测报告：全年发布《舆情日报》235期、《热点问题简报、专报》470期、《年度舆情分析报告》1期、《节日期间舆情专报》2期；                                                                 负面舆情预警及突发事件危机管理（以实际工作任务为准）；                     
举办系统内舆情监测人员专业培训1期。</t>
  </si>
  <si>
    <t>发布《日报》249期；
《热点问题简报、专报》545期、《年度舆情分析报告》1期、《节日期间舆情专报》2期
负面舆情预警及突发事件危机管理17946条；
举办系统内舆情监测人员专业培训1期。</t>
  </si>
  <si>
    <t>健康播报</t>
  </si>
  <si>
    <t>制作并播出《健康播报》节目 32期；
 《深度解读》12期；
制作并播出《健康正解》36期</t>
  </si>
  <si>
    <t>政务云服务项目
（媒体资料管理系统升级改造）</t>
  </si>
  <si>
    <t xml:space="preserve">
完成2021年项目合同期运行。</t>
  </si>
  <si>
    <t xml:space="preserve">
完成2021年项目合同期运行，且运行良好。</t>
  </si>
  <si>
    <t>媒资系统运维</t>
  </si>
  <si>
    <t>媒资系统运维服务1年；
数字化编目视频资料3000分钟；
整理录入照片资料3.4万张。</t>
  </si>
  <si>
    <t>质量指标</t>
  </si>
  <si>
    <t>各项品牌活动突出年度主题，参赛作品质量精良，参赛人员覆盖范围广，获奖作品二次传播效果显著；
拍摄视频资料符合电视台播出标准，拍摄图片资料符合印刷标准，做好资料归档工作。</t>
  </si>
  <si>
    <t>各项品牌活动突出年度主题，参赛作品质量精良，参赛人员覆盖范围广，获奖作品二次传播效果显著；拍摄视频资料符合电视台播出标准，拍摄图片资料符合印刷标准，做好资料归档工作。</t>
  </si>
  <si>
    <t>歌华健康专区上线节目严格审核，用户浏览量持续增长</t>
  </si>
  <si>
    <t>歌华健康专区上线节目严格审核，配合疫情防控推荐主题宣传活动更有针对性，用户点击量、浏览量持续增长</t>
  </si>
  <si>
    <t>《京华卫生》内容原创率保持在60%以上，排版视觉冲击力强，读者喜闻乐见</t>
  </si>
  <si>
    <t>《京华卫生》排版视觉冲击力强，读者喜闻乐见</t>
  </si>
  <si>
    <t>监测报告准确及时，对敏感信息即时推送；新冠肺炎疫情期间舆情专报实行日报制；全年保持各媒体平台舆情趋势平稳，不出现较大的负面舆情波动</t>
  </si>
  <si>
    <t>监测报告准确及时，并对敏感信息进行了即时推送；新冠肺炎疫情期间，舆情专报实行了日报制；各媒体平台舆情趋势平稳，没有出现较大的负面舆情波动</t>
  </si>
  <si>
    <t>《健康播报》选题贴近百姓生活，收视率稳中有升。</t>
  </si>
  <si>
    <t>《健康播报》选题贴近百姓生活，健康信息发布者更具权威性，收视率稳中有升。</t>
  </si>
  <si>
    <t>提供计算服务、存储服务、、网络服务、云服务、主机深度监控服务、安全服务、安全检测监测等服务。</t>
  </si>
  <si>
    <t>完成X86平台云主机服务、普通性能存储、高性能存储、静态存储、远程机服务、主机杀毒服务、主机安全加固、主机漏洞扫描、本地备份等服务。</t>
  </si>
  <si>
    <t>提供3名质保人员，保障系统运维。提供技术咨询服务、网上支持、远程电话，邮件，WEB，在线软件等支持、现场技术支持、硬件维护、故障排除服务、定期巡检服务、技术培训服务等。</t>
  </si>
  <si>
    <t>3名质保人员，完成了保障系统运维工作。提供了技术咨询服务、网上支持、远程电话，邮件，WEB，在线软件等支持、现场技术支持、硬件维护、故障排除服务、定期巡检服务、技术培训服务等。</t>
  </si>
  <si>
    <t>时效指标</t>
  </si>
  <si>
    <t>制定计划，合同准备阶段</t>
  </si>
  <si>
    <t>2021年第一季度</t>
  </si>
  <si>
    <t>2021年第一季度完成</t>
  </si>
  <si>
    <t>项目执行，全面落实阶段</t>
  </si>
  <si>
    <t>2021年第二、第三季度</t>
  </si>
  <si>
    <t>2021年第二、第三季度完成</t>
  </si>
  <si>
    <t>项目完成，验收评价阶段</t>
  </si>
  <si>
    <t>2021年第四季度</t>
  </si>
  <si>
    <t>2021年第四季度完成</t>
  </si>
  <si>
    <t>成本指标</t>
  </si>
  <si>
    <t>严格按照预算执行成本支出，实际成本与工作内容相匹配</t>
  </si>
  <si>
    <t>做好绩效评估，严格控制成本，厉行节约，严格执行项目预算金额273.3838万</t>
  </si>
  <si>
    <t>实际支出272.7253万</t>
  </si>
  <si>
    <t>效果指标(30分)</t>
  </si>
  <si>
    <t>经济效益
指标</t>
  </si>
  <si>
    <t>无</t>
  </si>
  <si>
    <t>社会效益
指标</t>
  </si>
  <si>
    <t>“回应社会关切”是新闻宣传部门的首要任务，舆情监测工作应为上级部门及时掌握社情民意、做好舆论引导、有效应对危机提供保障</t>
  </si>
  <si>
    <t>对负面舆情安排专门力量24小时值守，全方位监控舆情态势；及时分析舆情发展趋势、研提对策建议，为机关应对处置舆情提供决策依据</t>
  </si>
  <si>
    <t>通过项目实施，为上级部门应对处置舆情提供了决策依据</t>
  </si>
  <si>
    <t>为社会、为百姓传播医改新政、惠民政策；倡导健康生活理念、科学引导就医</t>
  </si>
  <si>
    <t>秉承“传播健康理念，服务百姓生活”的理念，在电视媒体发布《健康播报》及《歌华健康专区》，让社会第一时间了解医改新政，架起卫生行政部门和百姓之间的沟通桥梁</t>
  </si>
  <si>
    <t>让社会第一时间了解了疫情防控等公共卫生知识，提高百姓健康素养，架起了卫生行政部门和百姓之间的沟通桥梁</t>
  </si>
  <si>
    <t>生态效益
指标</t>
  </si>
  <si>
    <t>可持续影响指标</t>
  </si>
  <si>
    <t>记录北京卫生健康事业发展和重大历史事件；加强宣传干部队伍建设，利用培训和评选，激发新闻宣传干部的积极性和创造力</t>
  </si>
  <si>
    <t>全程记录卫生健康委重大活动；组织的品牌评选活动充分调动宣传干部学习积极性，促进整体水平的提升，为今后的新闻宣传工作提供强有力的保证</t>
  </si>
  <si>
    <t>为首都卫生健康事业宣传发展提供了强有力的保证</t>
  </si>
  <si>
    <t>目前在宣传干部培训方向上缺乏问卷调查，培训后缺乏效果评估</t>
  </si>
  <si>
    <t>满意度
指标
（10分）</t>
  </si>
  <si>
    <t>服务对象满意度指标</t>
  </si>
  <si>
    <t>提升服务能力，努力达到上级领导部门和机关各处室满意、媒体记者零投诉、系统内宣传干部评价高、社会公众认可</t>
  </si>
  <si>
    <t>力争服务对象零投诉；组织的各项活动和培训获得系统内宣传干部的认可和好评</t>
  </si>
  <si>
    <t>获得了宣传干部的一致好评，好评率100%</t>
  </si>
  <si>
    <t>未有效开展规范的服务对象满意度问卷调查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</si>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</sst>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</numFmts>
  <fonts count="28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6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sz val="12"/>
      <name val="仿宋_GB2312"/>
      <charset val="134"/>
    </font>
    <font>
      <b/>
      <sz val="12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name val="宋体"/>
      <charset val="134"/>
    </font>
    <font>
      <sz val="16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3" applyNumberFormat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4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4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justify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4" fillId="0" borderId="2" xfId="0" applyNumberFormat="1" applyFont="1" applyBorder="1" applyAlignment="1">
      <alignment horizontal="justify" vertical="center" wrapText="1"/>
    </xf>
    <xf numFmtId="0" fontId="1" fillId="0" borderId="4" xfId="0" applyNumberFormat="1" applyFont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4" fillId="0" borderId="2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justify" vertical="center" wrapText="1"/>
    </xf>
    <xf numFmtId="177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794510" y="14636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9"/>
  <sheetViews>
    <sheetView tabSelected="1" view="pageBreakPreview" zoomScale="81" zoomScaleNormal="100" topLeftCell="A12" workbookViewId="0">
      <selection activeCell="D13" sqref="D13"/>
    </sheetView>
  </sheetViews>
  <sheetFormatPr defaultColWidth="9" defaultRowHeight="14.25"/>
  <cols>
    <col min="1" max="1" width="5.37614678899083" style="1" customWidth="1"/>
    <col min="2" max="2" width="7.75229357798165" style="1" customWidth="1"/>
    <col min="3" max="3" width="12.2477064220183" style="1" customWidth="1"/>
    <col min="4" max="4" width="28.6238532110092" style="1" customWidth="1"/>
    <col min="5" max="5" width="23.7614678899083" style="1" customWidth="1"/>
    <col min="6" max="6" width="13.3761467889908" style="1" customWidth="1"/>
    <col min="7" max="7" width="18.5045871559633" style="1" customWidth="1"/>
    <col min="8" max="8" width="9" style="1"/>
    <col min="9" max="9" width="9.62385321100917" style="1" customWidth="1"/>
    <col min="10" max="10" width="18" style="1" customWidth="1"/>
    <col min="11" max="16384" width="9" style="1"/>
  </cols>
  <sheetData>
    <row r="1" ht="33.9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.1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8" t="s">
        <v>7</v>
      </c>
      <c r="I4" s="8"/>
      <c r="J4" s="8"/>
    </row>
    <row r="5" ht="20.1" customHeight="1" spans="1:10">
      <c r="A5" s="4" t="s">
        <v>8</v>
      </c>
      <c r="B5" s="4"/>
      <c r="C5" s="4"/>
      <c r="D5" s="5" t="s">
        <v>9</v>
      </c>
      <c r="E5" s="6"/>
      <c r="F5" s="7"/>
      <c r="G5" s="4" t="s">
        <v>10</v>
      </c>
      <c r="H5" s="8">
        <v>51920215</v>
      </c>
      <c r="I5" s="8"/>
      <c r="J5" s="8"/>
    </row>
    <row r="6" ht="49.65" spans="1:10">
      <c r="A6" s="8" t="s">
        <v>11</v>
      </c>
      <c r="B6" s="8"/>
      <c r="C6" s="8"/>
      <c r="D6" s="4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4" t="s">
        <v>17</v>
      </c>
    </row>
    <row r="7" ht="20.1" customHeight="1" spans="1:10">
      <c r="A7" s="8"/>
      <c r="B7" s="8"/>
      <c r="C7" s="8"/>
      <c r="D7" s="9" t="s">
        <v>18</v>
      </c>
      <c r="E7" s="4">
        <v>273.3838</v>
      </c>
      <c r="F7" s="4">
        <v>273.3838</v>
      </c>
      <c r="G7" s="4">
        <v>272.7253</v>
      </c>
      <c r="H7" s="4">
        <v>10</v>
      </c>
      <c r="I7" s="39">
        <f>G7/F7</f>
        <v>0.997591298387103</v>
      </c>
      <c r="J7" s="40">
        <f>I7*H7</f>
        <v>9.97591298387103</v>
      </c>
    </row>
    <row r="8" ht="33" customHeight="1" spans="1:10">
      <c r="A8" s="8"/>
      <c r="B8" s="8"/>
      <c r="C8" s="8"/>
      <c r="D8" s="10" t="s">
        <v>19</v>
      </c>
      <c r="E8" s="4">
        <v>273.3838</v>
      </c>
      <c r="F8" s="4">
        <v>273.3838</v>
      </c>
      <c r="G8" s="4">
        <v>272.7253</v>
      </c>
      <c r="H8" s="4" t="s">
        <v>20</v>
      </c>
      <c r="I8" s="39">
        <v>1</v>
      </c>
      <c r="J8" s="8" t="s">
        <v>20</v>
      </c>
    </row>
    <row r="9" ht="25" customHeight="1" spans="1:10">
      <c r="A9" s="8"/>
      <c r="B9" s="8"/>
      <c r="C9" s="8"/>
      <c r="D9" s="4" t="s">
        <v>21</v>
      </c>
      <c r="E9" s="4"/>
      <c r="F9" s="4"/>
      <c r="G9" s="4"/>
      <c r="H9" s="4" t="s">
        <v>20</v>
      </c>
      <c r="I9" s="4"/>
      <c r="J9" s="8"/>
    </row>
    <row r="10" ht="26" customHeight="1" spans="1:10">
      <c r="A10" s="8"/>
      <c r="B10" s="8"/>
      <c r="C10" s="8"/>
      <c r="D10" s="11" t="s">
        <v>22</v>
      </c>
      <c r="E10" s="4"/>
      <c r="F10" s="4"/>
      <c r="G10" s="4"/>
      <c r="H10" s="4" t="s">
        <v>20</v>
      </c>
      <c r="I10" s="4"/>
      <c r="J10" s="8" t="s">
        <v>20</v>
      </c>
    </row>
    <row r="11" ht="26.1" customHeight="1" spans="1:10">
      <c r="A11" s="12" t="s">
        <v>23</v>
      </c>
      <c r="B11" s="8" t="s">
        <v>24</v>
      </c>
      <c r="C11" s="8"/>
      <c r="D11" s="8"/>
      <c r="E11" s="8"/>
      <c r="F11" s="8" t="s">
        <v>25</v>
      </c>
      <c r="G11" s="8"/>
      <c r="H11" s="8"/>
      <c r="I11" s="8"/>
      <c r="J11" s="8"/>
    </row>
    <row r="12" ht="120" customHeight="1" spans="1:10">
      <c r="A12" s="12"/>
      <c r="B12" s="13" t="s">
        <v>26</v>
      </c>
      <c r="C12" s="14"/>
      <c r="D12" s="14"/>
      <c r="E12" s="15"/>
      <c r="F12" s="8" t="s">
        <v>27</v>
      </c>
      <c r="G12" s="8"/>
      <c r="H12" s="8"/>
      <c r="I12" s="8"/>
      <c r="J12" s="8"/>
    </row>
    <row r="13" ht="33.35" spans="1:10">
      <c r="A13" s="12" t="s">
        <v>28</v>
      </c>
      <c r="B13" s="8" t="s">
        <v>29</v>
      </c>
      <c r="C13" s="4" t="s">
        <v>30</v>
      </c>
      <c r="D13" s="4" t="s">
        <v>31</v>
      </c>
      <c r="E13" s="4" t="s">
        <v>32</v>
      </c>
      <c r="F13" s="13" t="s">
        <v>33</v>
      </c>
      <c r="G13" s="15"/>
      <c r="H13" s="8" t="s">
        <v>34</v>
      </c>
      <c r="I13" s="8" t="s">
        <v>17</v>
      </c>
      <c r="J13" s="8" t="s">
        <v>35</v>
      </c>
    </row>
    <row r="14" ht="118.5" customHeight="1" spans="1:10">
      <c r="A14" s="12"/>
      <c r="B14" s="8" t="s">
        <v>36</v>
      </c>
      <c r="C14" s="16" t="s">
        <v>37</v>
      </c>
      <c r="D14" s="4" t="s">
        <v>38</v>
      </c>
      <c r="E14" s="17" t="s">
        <v>39</v>
      </c>
      <c r="F14" s="18" t="s">
        <v>40</v>
      </c>
      <c r="G14" s="19"/>
      <c r="H14" s="8">
        <v>3</v>
      </c>
      <c r="I14" s="8">
        <v>3</v>
      </c>
      <c r="J14" s="4"/>
    </row>
    <row r="15" ht="75" customHeight="1" spans="1:10">
      <c r="A15" s="12"/>
      <c r="B15" s="8"/>
      <c r="C15" s="20"/>
      <c r="D15" s="21" t="s">
        <v>41</v>
      </c>
      <c r="E15" s="17" t="s">
        <v>42</v>
      </c>
      <c r="F15" s="18" t="s">
        <v>43</v>
      </c>
      <c r="G15" s="22"/>
      <c r="H15" s="8">
        <v>3</v>
      </c>
      <c r="I15" s="8">
        <v>3</v>
      </c>
      <c r="J15" s="4"/>
    </row>
    <row r="16" ht="107.1" customHeight="1" spans="1:10">
      <c r="A16" s="12"/>
      <c r="B16" s="8"/>
      <c r="C16" s="20"/>
      <c r="D16" s="21" t="s">
        <v>44</v>
      </c>
      <c r="E16" s="17" t="s">
        <v>45</v>
      </c>
      <c r="F16" s="18" t="s">
        <v>46</v>
      </c>
      <c r="G16" s="22"/>
      <c r="H16" s="8">
        <v>3</v>
      </c>
      <c r="I16" s="8">
        <v>3</v>
      </c>
      <c r="J16" s="4"/>
    </row>
    <row r="17" ht="196.35" spans="1:10">
      <c r="A17" s="12"/>
      <c r="B17" s="8"/>
      <c r="C17" s="20"/>
      <c r="D17" s="21" t="s">
        <v>47</v>
      </c>
      <c r="E17" s="23" t="s">
        <v>48</v>
      </c>
      <c r="F17" s="18" t="s">
        <v>49</v>
      </c>
      <c r="G17" s="19"/>
      <c r="H17" s="8">
        <v>3</v>
      </c>
      <c r="I17" s="8">
        <v>3</v>
      </c>
      <c r="J17" s="4"/>
    </row>
    <row r="18" ht="65.25" customHeight="1" spans="1:10">
      <c r="A18" s="12"/>
      <c r="B18" s="8"/>
      <c r="C18" s="20"/>
      <c r="D18" s="21" t="s">
        <v>50</v>
      </c>
      <c r="E18" s="17" t="s">
        <v>51</v>
      </c>
      <c r="F18" s="18" t="s">
        <v>51</v>
      </c>
      <c r="G18" s="19"/>
      <c r="H18" s="8">
        <v>3</v>
      </c>
      <c r="I18" s="8">
        <v>3</v>
      </c>
      <c r="J18" s="4"/>
    </row>
    <row r="19" ht="50.25" customHeight="1" spans="1:10">
      <c r="A19" s="12"/>
      <c r="B19" s="8"/>
      <c r="C19" s="20"/>
      <c r="D19" s="8" t="s">
        <v>52</v>
      </c>
      <c r="E19" s="17" t="s">
        <v>53</v>
      </c>
      <c r="F19" s="24" t="s">
        <v>54</v>
      </c>
      <c r="G19" s="25"/>
      <c r="H19" s="8">
        <v>3</v>
      </c>
      <c r="I19" s="8">
        <v>3</v>
      </c>
      <c r="J19" s="4"/>
    </row>
    <row r="20" ht="63.75" customHeight="1" spans="1:10">
      <c r="A20" s="12"/>
      <c r="B20" s="8"/>
      <c r="C20" s="26"/>
      <c r="D20" s="4" t="s">
        <v>55</v>
      </c>
      <c r="E20" s="17" t="s">
        <v>56</v>
      </c>
      <c r="F20" s="18" t="s">
        <v>56</v>
      </c>
      <c r="G20" s="19"/>
      <c r="H20" s="8">
        <v>3</v>
      </c>
      <c r="I20" s="8">
        <v>3</v>
      </c>
      <c r="J20" s="4"/>
    </row>
    <row r="21" ht="93.75" customHeight="1" spans="1:10">
      <c r="A21" s="12"/>
      <c r="B21" s="8"/>
      <c r="C21" s="16" t="s">
        <v>57</v>
      </c>
      <c r="D21" s="4" t="s">
        <v>38</v>
      </c>
      <c r="E21" s="17" t="s">
        <v>58</v>
      </c>
      <c r="F21" s="18" t="s">
        <v>59</v>
      </c>
      <c r="G21" s="22"/>
      <c r="H21" s="8">
        <v>2</v>
      </c>
      <c r="I21" s="8">
        <v>2</v>
      </c>
      <c r="J21" s="4"/>
    </row>
    <row r="22" ht="72.75" customHeight="1" spans="1:10">
      <c r="A22" s="12"/>
      <c r="B22" s="8"/>
      <c r="C22" s="20"/>
      <c r="D22" s="4" t="s">
        <v>41</v>
      </c>
      <c r="E22" s="17" t="s">
        <v>60</v>
      </c>
      <c r="F22" s="18" t="s">
        <v>61</v>
      </c>
      <c r="G22" s="27"/>
      <c r="H22" s="8">
        <v>3</v>
      </c>
      <c r="I22" s="8">
        <v>3</v>
      </c>
      <c r="J22" s="4"/>
    </row>
    <row r="23" ht="46.5" customHeight="1" spans="1:10">
      <c r="A23" s="12"/>
      <c r="B23" s="8"/>
      <c r="C23" s="20"/>
      <c r="D23" s="4" t="s">
        <v>44</v>
      </c>
      <c r="E23" s="17" t="s">
        <v>62</v>
      </c>
      <c r="F23" s="18" t="s">
        <v>63</v>
      </c>
      <c r="G23" s="19"/>
      <c r="H23" s="8">
        <v>3</v>
      </c>
      <c r="I23" s="8">
        <v>3</v>
      </c>
      <c r="J23" s="4"/>
    </row>
    <row r="24" ht="93" customHeight="1" spans="1:10">
      <c r="A24" s="12"/>
      <c r="B24" s="8"/>
      <c r="C24" s="20"/>
      <c r="D24" s="4" t="s">
        <v>47</v>
      </c>
      <c r="E24" s="17" t="s">
        <v>64</v>
      </c>
      <c r="F24" s="18" t="s">
        <v>65</v>
      </c>
      <c r="G24" s="22"/>
      <c r="H24" s="8">
        <v>3</v>
      </c>
      <c r="I24" s="8">
        <v>3</v>
      </c>
      <c r="J24" s="4"/>
    </row>
    <row r="25" ht="58.5" customHeight="1" spans="1:10">
      <c r="A25" s="12"/>
      <c r="B25" s="8"/>
      <c r="C25" s="20"/>
      <c r="D25" s="4" t="s">
        <v>50</v>
      </c>
      <c r="E25" s="17" t="s">
        <v>66</v>
      </c>
      <c r="F25" s="18" t="s">
        <v>67</v>
      </c>
      <c r="G25" s="27"/>
      <c r="H25" s="8">
        <v>3</v>
      </c>
      <c r="I25" s="8">
        <v>3</v>
      </c>
      <c r="J25" s="4"/>
    </row>
    <row r="26" ht="84.75" customHeight="1" spans="1:10">
      <c r="A26" s="12"/>
      <c r="B26" s="8"/>
      <c r="C26" s="20"/>
      <c r="D26" s="8" t="s">
        <v>52</v>
      </c>
      <c r="E26" s="17" t="s">
        <v>68</v>
      </c>
      <c r="F26" s="18" t="s">
        <v>69</v>
      </c>
      <c r="G26" s="22"/>
      <c r="H26" s="8">
        <v>3</v>
      </c>
      <c r="I26" s="8">
        <v>3</v>
      </c>
      <c r="J26" s="4"/>
    </row>
    <row r="27" ht="102" customHeight="1" spans="1:10">
      <c r="A27" s="12"/>
      <c r="B27" s="8"/>
      <c r="C27" s="26"/>
      <c r="D27" s="4" t="s">
        <v>55</v>
      </c>
      <c r="E27" s="17" t="s">
        <v>70</v>
      </c>
      <c r="F27" s="18" t="s">
        <v>71</v>
      </c>
      <c r="G27" s="27"/>
      <c r="H27" s="8">
        <v>3</v>
      </c>
      <c r="I27" s="8">
        <v>3</v>
      </c>
      <c r="J27" s="4"/>
    </row>
    <row r="28" ht="24" customHeight="1" spans="1:10">
      <c r="A28" s="12"/>
      <c r="B28" s="8"/>
      <c r="C28" s="16" t="s">
        <v>72</v>
      </c>
      <c r="D28" s="4" t="s">
        <v>73</v>
      </c>
      <c r="E28" s="17" t="s">
        <v>74</v>
      </c>
      <c r="F28" s="28" t="s">
        <v>75</v>
      </c>
      <c r="G28" s="29"/>
      <c r="H28" s="8">
        <v>2</v>
      </c>
      <c r="I28" s="8">
        <v>2</v>
      </c>
      <c r="J28" s="4"/>
    </row>
    <row r="29" ht="24" customHeight="1" spans="1:10">
      <c r="A29" s="12"/>
      <c r="B29" s="8"/>
      <c r="C29" s="20"/>
      <c r="D29" s="4" t="s">
        <v>76</v>
      </c>
      <c r="E29" s="17" t="s">
        <v>77</v>
      </c>
      <c r="F29" s="28" t="s">
        <v>78</v>
      </c>
      <c r="G29" s="29"/>
      <c r="H29" s="8">
        <v>2</v>
      </c>
      <c r="I29" s="8">
        <v>2</v>
      </c>
      <c r="J29" s="4"/>
    </row>
    <row r="30" ht="24" customHeight="1" spans="1:10">
      <c r="A30" s="12"/>
      <c r="B30" s="8"/>
      <c r="C30" s="26"/>
      <c r="D30" s="4" t="s">
        <v>79</v>
      </c>
      <c r="E30" s="17" t="s">
        <v>80</v>
      </c>
      <c r="F30" s="28" t="s">
        <v>81</v>
      </c>
      <c r="G30" s="29"/>
      <c r="H30" s="8">
        <v>2</v>
      </c>
      <c r="I30" s="8">
        <v>2</v>
      </c>
      <c r="J30" s="4"/>
    </row>
    <row r="31" ht="65.95" spans="1:10">
      <c r="A31" s="12"/>
      <c r="B31" s="8"/>
      <c r="C31" s="4" t="s">
        <v>82</v>
      </c>
      <c r="D31" s="8" t="s">
        <v>83</v>
      </c>
      <c r="E31" s="17" t="s">
        <v>84</v>
      </c>
      <c r="F31" s="18" t="s">
        <v>85</v>
      </c>
      <c r="G31" s="27"/>
      <c r="H31" s="8">
        <v>3</v>
      </c>
      <c r="I31" s="8">
        <v>3</v>
      </c>
      <c r="J31" s="4"/>
    </row>
    <row r="32" ht="33.35" spans="1:10">
      <c r="A32" s="12"/>
      <c r="B32" s="8" t="s">
        <v>86</v>
      </c>
      <c r="C32" s="8" t="s">
        <v>87</v>
      </c>
      <c r="D32" s="4" t="s">
        <v>88</v>
      </c>
      <c r="E32" s="4" t="s">
        <v>88</v>
      </c>
      <c r="F32" s="5" t="s">
        <v>88</v>
      </c>
      <c r="G32" s="7"/>
      <c r="H32" s="8">
        <v>0</v>
      </c>
      <c r="I32" s="4">
        <v>0</v>
      </c>
      <c r="J32" s="4"/>
    </row>
    <row r="33" ht="78" customHeight="1" spans="1:10">
      <c r="A33" s="12"/>
      <c r="B33" s="8"/>
      <c r="C33" s="30" t="s">
        <v>89</v>
      </c>
      <c r="D33" s="17" t="s">
        <v>90</v>
      </c>
      <c r="E33" s="17" t="s">
        <v>91</v>
      </c>
      <c r="F33" s="31" t="s">
        <v>92</v>
      </c>
      <c r="G33" s="32"/>
      <c r="H33" s="8">
        <v>10</v>
      </c>
      <c r="I33" s="4">
        <v>10</v>
      </c>
      <c r="J33" s="4"/>
    </row>
    <row r="34" ht="84" customHeight="1" spans="1:10">
      <c r="A34" s="12"/>
      <c r="B34" s="8"/>
      <c r="C34" s="33"/>
      <c r="D34" s="17" t="s">
        <v>93</v>
      </c>
      <c r="E34" s="17" t="s">
        <v>94</v>
      </c>
      <c r="F34" s="18" t="s">
        <v>95</v>
      </c>
      <c r="G34" s="22"/>
      <c r="H34" s="8">
        <v>10</v>
      </c>
      <c r="I34" s="8">
        <v>10</v>
      </c>
      <c r="J34" s="4"/>
    </row>
    <row r="35" ht="33.35" spans="1:10">
      <c r="A35" s="12"/>
      <c r="B35" s="8"/>
      <c r="C35" s="8" t="s">
        <v>96</v>
      </c>
      <c r="D35" s="4" t="s">
        <v>88</v>
      </c>
      <c r="E35" s="4" t="s">
        <v>88</v>
      </c>
      <c r="F35" s="5" t="s">
        <v>88</v>
      </c>
      <c r="G35" s="7"/>
      <c r="H35" s="8">
        <v>0</v>
      </c>
      <c r="I35" s="4">
        <v>0</v>
      </c>
      <c r="J35" s="4"/>
    </row>
    <row r="36" ht="90" customHeight="1" spans="1:11">
      <c r="A36" s="12"/>
      <c r="B36" s="8"/>
      <c r="C36" s="8" t="s">
        <v>97</v>
      </c>
      <c r="D36" s="17" t="s">
        <v>98</v>
      </c>
      <c r="E36" s="17" t="s">
        <v>99</v>
      </c>
      <c r="F36" s="18" t="s">
        <v>100</v>
      </c>
      <c r="G36" s="22"/>
      <c r="H36" s="8">
        <v>10</v>
      </c>
      <c r="I36" s="4">
        <v>8</v>
      </c>
      <c r="J36" s="17" t="s">
        <v>101</v>
      </c>
      <c r="K36" s="41"/>
    </row>
    <row r="37" ht="69.75" customHeight="1" spans="1:10">
      <c r="A37" s="12"/>
      <c r="B37" s="8" t="s">
        <v>102</v>
      </c>
      <c r="C37" s="8" t="s">
        <v>103</v>
      </c>
      <c r="D37" s="17" t="s">
        <v>104</v>
      </c>
      <c r="E37" s="17" t="s">
        <v>105</v>
      </c>
      <c r="F37" s="13" t="s">
        <v>106</v>
      </c>
      <c r="G37" s="15"/>
      <c r="H37" s="8">
        <v>10</v>
      </c>
      <c r="I37" s="4">
        <v>8</v>
      </c>
      <c r="J37" s="17" t="s">
        <v>107</v>
      </c>
    </row>
    <row r="38" ht="17.05" spans="1:10">
      <c r="A38" s="34" t="s">
        <v>108</v>
      </c>
      <c r="B38" s="35"/>
      <c r="C38" s="35"/>
      <c r="D38" s="35"/>
      <c r="E38" s="35"/>
      <c r="F38" s="35"/>
      <c r="G38" s="36"/>
      <c r="H38" s="37">
        <f>SUM(H14:H37,H7)</f>
        <v>100</v>
      </c>
      <c r="I38" s="42">
        <f>SUM(I14:I37)+J7</f>
        <v>95.975912983871</v>
      </c>
      <c r="J38" s="4"/>
    </row>
    <row r="39" ht="153.6" customHeight="1" spans="1:10">
      <c r="A39" s="38" t="s">
        <v>109</v>
      </c>
      <c r="B39" s="38"/>
      <c r="C39" s="38"/>
      <c r="D39" s="38"/>
      <c r="E39" s="38"/>
      <c r="F39" s="38"/>
      <c r="G39" s="38"/>
      <c r="H39" s="38"/>
      <c r="I39" s="38"/>
      <c r="J39" s="38"/>
    </row>
  </sheetData>
  <mergeCells count="50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A38:G38"/>
    <mergeCell ref="A39:J39"/>
    <mergeCell ref="A11:A12"/>
    <mergeCell ref="A13:A37"/>
    <mergeCell ref="B14:B31"/>
    <mergeCell ref="B32:B36"/>
    <mergeCell ref="C14:C20"/>
    <mergeCell ref="C21:C27"/>
    <mergeCell ref="C28:C30"/>
    <mergeCell ref="C33:C34"/>
    <mergeCell ref="A6:C10"/>
  </mergeCells>
  <pageMargins left="0.708661417322835" right="0.511811023622047" top="0.551181102362205" bottom="0.551181102362205" header="0.31496062992126" footer="0.31496062992126"/>
  <pageSetup paperSize="9" scale="60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秉</cp:lastModifiedBy>
  <dcterms:created xsi:type="dcterms:W3CDTF">2015-06-05T18:17:00Z</dcterms:created>
  <cp:lastPrinted>2022-04-28T01:54:00Z</cp:lastPrinted>
  <dcterms:modified xsi:type="dcterms:W3CDTF">2024-07-12T06:20:35Z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EEC4BB8407984A9C92AA85AD698AFB7F</vt:lpwstr>
  </property>
</Properties>
</file>