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130"/>
  </bookViews>
  <sheets>
    <sheet name="Sheet1" sheetId="1" r:id="rId1"/>
  </sheets>
  <definedNames>
    <definedName name="_xlnm.Print_Area" localSheetId="0">Sheet1!$A$1:$J$28</definedName>
  </definedNames>
  <calcPr calcId="144525"/>
</workbook>
</file>

<file path=xl/sharedStrings.xml><?xml version="1.0" encoding="utf-8"?>
<sst xmlns="http://schemas.openxmlformats.org/spreadsheetml/2006/main" count="92" uniqueCount="80">
  <si>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</si>
  <si>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</si>
  <si>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</si>
  <si>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</si>
  <si>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科研课题项目</t>
  </si>
  <si>
    <t>主管部门</t>
  </si>
  <si>
    <t>北京市卫生健康委员会</t>
  </si>
  <si>
    <t>实施单位</t>
  </si>
  <si>
    <t>北京市肝病研究所</t>
  </si>
  <si>
    <t>项目负责人</t>
  </si>
  <si>
    <t>陈德喜</t>
  </si>
  <si>
    <t>联系电话</t>
  </si>
  <si>
    <t>项目资金（万元）</t>
  </si>
  <si>
    <t>年初预算数</t>
  </si>
  <si>
    <t>全年预算数（A）</t>
  </si>
  <si>
    <t>全年执行数（B）</t>
  </si>
  <si>
    <t>分值（10分）</t>
  </si>
  <si>
    <t>执行率（B/A)</t>
  </si>
  <si>
    <t>得分</t>
  </si>
  <si>
    <t>年度资金总额：</t>
  </si>
  <si>
    <t xml:space="preserve">      其中:当年财政
拨款</t>
  </si>
  <si>
    <t>上年结转资金</t>
  </si>
  <si>
    <t xml:space="preserve">     其他资金</t>
  </si>
  <si>
    <t>—</t>
  </si>
  <si>
    <t>年度总体目标</t>
  </si>
  <si>
    <t>预期目标</t>
  </si>
  <si>
    <t>实际完成情况</t>
  </si>
  <si>
    <t>1、转化1-2项肝癌早期诊断技术产品，其中一项申请报批SFDA肝癌早期诊断试剂；2、建立“肝移植-肝癌复发队列”动态队列500例；3、建立肝癌PDX小鼠模型并生产肝癌PDX小鼠50只；4、申请发明专利2项；申请著作权10个。5、发表SCI论文3-5篇。6、培养博士研究生2-3人，硕士研究生3-4人。</t>
  </si>
  <si>
    <t xml:space="preserve">（1）基本完成了课题设定的任务目标， 同时发现了一个具有潜在肝硬化肝癌危险人群的肝癌早筛特异标志物-sCD40L， 制备了相应诊断抗体，并利用了大量标本进行了验证和筛查，其文章正在投递， 试剂盒正在申请转化中。
（2）建立了“肝移植-肝癌复发队列”，并获得患者标本人次648人次。
建立了“肝硬化-肝癌队列”，并获得患者标本人次556人次。
（3）目前已经成功建立肝癌PDX小鼠并生产肝癌PDX小鼠50只。
（4）已经获批著作权3个，一项发明专利正在申请中。
（5）已发表SCI论文8篇，中文文章2篇。
（6）培养博士研究生4人，硕士研究生3人。
</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</si>
  <si>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</si>
  <si>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</si>
  <si>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</si>
  <si>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</si>
  <si>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</si>
  <si>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</si>
  <si>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</si>
  <si>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</si>
  <si>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</si>
  <si>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</si>
  <si>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课题研究／实验完成情况</t>
  </si>
  <si>
    <t>转化1-2项肝癌早期诊断技术产品，其中一项申请报批SFDA肝癌早期诊断试剂</t>
  </si>
  <si>
    <t>发现了一个具有潜在肝硬化肝癌危险人群的肝癌早筛特异标志物-sCD40L， 制备了相应诊断抗体，并利用了大量标本进行了验证和筛查，试剂盒正在申请转化中</t>
  </si>
  <si>
    <t>受疫情影响尚未完成</t>
  </si>
  <si>
    <t>建立队列</t>
  </si>
  <si>
    <t>建立“肝移植-肝癌复发队列”动态队列500例</t>
  </si>
  <si>
    <t>648人次</t>
  </si>
  <si>
    <t>建立模型</t>
  </si>
  <si>
    <t>建立肝癌PDX小鼠模型并生产肝癌PDX小鼠50只</t>
  </si>
  <si>
    <r>
      <rPr>
        <sz val="11"/>
        <color theme="1"/>
        <rFont val="等线"/>
        <charset val="134"/>
        <scheme val="minor"/>
      </rPr>
      <t>5</t>
    </r>
    <r>
      <rPr>
        <sz val="11"/>
        <color theme="1"/>
        <rFont val="等线"/>
        <charset val="134"/>
        <scheme val="minor"/>
      </rPr>
      <t>0只</t>
    </r>
  </si>
  <si>
    <t>发表文章</t>
  </si>
  <si>
    <t>发表SCI论文3-5篇</t>
  </si>
  <si>
    <t>8篇</t>
  </si>
  <si>
    <t>质量指标</t>
  </si>
  <si>
    <t>研究（调研、规划）报告的实用性，研究成果转换率</t>
  </si>
  <si>
    <t>申请发明专利2项；申请著作权10个，研究成果转换率100%</t>
  </si>
  <si>
    <t>已经获批著作权3个，一项发明专利正在申请中，研究成果转换率30%</t>
  </si>
  <si>
    <t xml:space="preserve">受疫情等因素影响转化进度慢 </t>
  </si>
  <si>
    <t>时效指标</t>
  </si>
  <si>
    <t>项目完成时间</t>
  </si>
  <si>
    <t>2021.12.31</t>
  </si>
  <si>
    <t>2021.12.31前除转化进度慢之外，其他完成</t>
  </si>
  <si>
    <t>成本指标</t>
  </si>
  <si>
    <t>项目预算控制数</t>
  </si>
  <si>
    <t>72.853408万元</t>
  </si>
  <si>
    <t>65.601825万元</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</si>
  <si>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</si>
  <si>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</si>
  <si>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</si>
  <si>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</si>
  <si>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通过项目开展培养了人才</t>
  </si>
  <si>
    <t>生态效益
指标</t>
  </si>
  <si>
    <t>可持续影响指标</t>
  </si>
  <si>
    <t>通过项目开展对于后续开展临床方向的研究有积极地作用，锻炼了科研队伍</t>
  </si>
  <si>
    <r>
      <rPr>
        <sz val="12"/>
        <color theme="1"/>
        <rFont val="宋体"/>
        <charset val="134"/>
      </rPr>
      <t>满意度
指标
（1</t>
    </r>
    <r>
      <rPr>
        <sz val="12"/>
        <color theme="1"/>
        <rFont val="宋体"/>
        <charset val="134"/>
      </rPr>
      <t>0</t>
    </r>
    <r>
      <rPr>
        <sz val="12"/>
        <color theme="1"/>
        <rFont val="宋体"/>
        <charset val="134"/>
      </rPr>
      <t>分）</t>
    </r>
  </si>
  <si>
    <t>服务对象满意度指标</t>
  </si>
  <si>
    <t>项目组成员满意度</t>
  </si>
  <si>
    <t>≥90%</t>
  </si>
  <si>
    <t>满意度支撑材料不充分</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</si>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</sst>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5">
    <numFmt numFmtId="43" formatCode="_ * #,##0.00_ ;_ * \-#,##0.00_ ;_ * &quot;-&quot;??_ ;_ @_ "/>
    <numFmt numFmtId="41" formatCode="_ * #,##0_ ;_ * \-#,##0_ ;_ * &quot;-&quot;_ ;_ @_ "/>
    <numFmt numFmtId="176" formatCode="0.00_ "/>
    <numFmt numFmtId="44" formatCode="_ &quot;￥&quot;* #,##0.00_ ;_ &quot;￥&quot;* \-#,##0.00_ ;_ &quot;￥&quot;* &quot;-&quot;??_ ;_ @_ "/>
    <numFmt numFmtId="42" formatCode="_ &quot;￥&quot;* #,##0_ ;_ &quot;￥&quot;* \-#,##0_ ;_ &quot;￥&quot;* &quot;-&quot;_ ;_ @_ "/>
  </numFmts>
  <fonts count="28">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1"/>
      <name val="等线"/>
      <charset val="0"/>
      <scheme val="minor"/>
    </font>
    <font>
      <u/>
      <sz val="11"/>
      <color rgb="FF0000FF"/>
      <name val="等线"/>
      <charset val="0"/>
      <scheme val="minor"/>
    </font>
    <font>
      <sz val="11"/>
      <color theme="0"/>
      <name val="等线"/>
      <charset val="0"/>
      <scheme val="minor"/>
    </font>
    <font>
      <b/>
      <sz val="13"/>
      <color theme="3"/>
      <name val="等线"/>
      <charset val="134"/>
      <scheme val="minor"/>
    </font>
    <font>
      <sz val="11"/>
      <color rgb="FF3F3F76"/>
      <name val="等线"/>
      <charset val="0"/>
      <scheme val="minor"/>
    </font>
    <font>
      <b/>
      <sz val="11"/>
      <color rgb="FFFA7D00"/>
      <name val="等线"/>
      <charset val="0"/>
      <scheme val="minor"/>
    </font>
    <font>
      <b/>
      <sz val="11"/>
      <color rgb="FFFFFFFF"/>
      <name val="等线"/>
      <charset val="0"/>
      <scheme val="minor"/>
    </font>
    <font>
      <b/>
      <sz val="15"/>
      <color theme="3"/>
      <name val="等线"/>
      <charset val="134"/>
      <scheme val="minor"/>
    </font>
    <font>
      <b/>
      <sz val="18"/>
      <color theme="3"/>
      <name val="等线"/>
      <charset val="134"/>
      <scheme val="minor"/>
    </font>
    <font>
      <sz val="11"/>
      <color rgb="FF9C0006"/>
      <name val="等线"/>
      <charset val="0"/>
      <scheme val="minor"/>
    </font>
    <font>
      <b/>
      <sz val="11"/>
      <color theme="3"/>
      <name val="等线"/>
      <charset val="134"/>
      <scheme val="minor"/>
    </font>
    <font>
      <sz val="11"/>
      <color rgb="FFFF0000"/>
      <name val="等线"/>
      <charset val="0"/>
      <scheme val="minor"/>
    </font>
    <font>
      <sz val="11"/>
      <color rgb="FFFA7D00"/>
      <name val="等线"/>
      <charset val="0"/>
      <scheme val="minor"/>
    </font>
    <font>
      <b/>
      <sz val="11"/>
      <color rgb="FF3F3F3F"/>
      <name val="等线"/>
      <charset val="0"/>
      <scheme val="minor"/>
    </font>
    <font>
      <i/>
      <sz val="11"/>
      <color rgb="FF7F7F7F"/>
      <name val="等线"/>
      <charset val="0"/>
      <scheme val="minor"/>
    </font>
    <font>
      <u/>
      <sz val="11"/>
      <color rgb="FF800080"/>
      <name val="等线"/>
      <charset val="0"/>
      <scheme val="minor"/>
    </font>
    <font>
      <sz val="11"/>
      <color rgb="FF006100"/>
      <name val="等线"/>
      <charset val="0"/>
      <scheme val="minor"/>
    </font>
    <font>
      <b/>
      <sz val="11"/>
      <color theme="1"/>
      <name val="等线"/>
      <charset val="0"/>
      <scheme val="minor"/>
    </font>
    <font>
      <sz val="11"/>
      <color rgb="FF9C6500"/>
      <name val="等线"/>
      <charset val="0"/>
      <scheme val="minor"/>
    </font>
    <font>
      <b/>
      <sz val="16"/>
      <color rgb="FF000000"/>
      <name val="宋体"/>
      <charset val="134"/>
    </font>
    <font>
      <sz val="16"/>
      <color rgb="FF000000"/>
      <name val="宋体"/>
      <charset val="134"/>
    </font>
  </fonts>
  <fills count="34">
    <fill>
      <patternFill patternType="none"/>
    </fill>
    <fill>
      <patternFill patternType="gray125"/>
    </fill>
    <fill>
      <patternFill patternType="solid">
        <fgColor theme="0"/>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5"/>
        <bgColor indexed="64"/>
      </patternFill>
    </fill>
    <fill>
      <patternFill patternType="solid">
        <fgColor rgb="FFFFFFCC"/>
        <bgColor indexed="64"/>
      </patternFill>
    </fill>
    <fill>
      <patternFill patternType="solid">
        <fgColor theme="6" tint="0.799981688894314"/>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FFC7CE"/>
        <bgColor indexed="64"/>
      </patternFill>
    </fill>
    <fill>
      <patternFill patternType="solid">
        <fgColor theme="9" tint="0.599993896298105"/>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4"/>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9"/>
        <bgColor indexed="64"/>
      </patternFill>
    </fill>
    <fill>
      <patternFill patternType="solid">
        <fgColor theme="8" tint="0.399975585192419"/>
        <bgColor indexed="64"/>
      </patternFill>
    </fill>
  </fills>
  <borders count="16">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top style="medium">
        <color auto="1"/>
      </top>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7" fillId="7" borderId="0" applyNumberFormat="0" applyBorder="0" applyAlignment="0" applyProtection="0">
      <alignment vertical="center"/>
    </xf>
    <xf numFmtId="0" fontId="11" fillId="8"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3" borderId="0" applyNumberFormat="0" applyBorder="0" applyAlignment="0" applyProtection="0">
      <alignment vertical="center"/>
    </xf>
    <xf numFmtId="0" fontId="16" fillId="11" borderId="0" applyNumberFormat="0" applyBorder="0" applyAlignment="0" applyProtection="0">
      <alignment vertical="center"/>
    </xf>
    <xf numFmtId="43" fontId="0" fillId="0" borderId="0" applyFont="0" applyFill="0" applyBorder="0" applyAlignment="0" applyProtection="0">
      <alignment vertical="center"/>
    </xf>
    <xf numFmtId="0" fontId="9" fillId="14"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6" borderId="9" applyNumberFormat="0" applyFont="0" applyAlignment="0" applyProtection="0">
      <alignment vertical="center"/>
    </xf>
    <xf numFmtId="0" fontId="9" fillId="15"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4" fillId="0" borderId="8" applyNumberFormat="0" applyFill="0" applyAlignment="0" applyProtection="0">
      <alignment vertical="center"/>
    </xf>
    <xf numFmtId="0" fontId="10" fillId="0" borderId="8" applyNumberFormat="0" applyFill="0" applyAlignment="0" applyProtection="0">
      <alignment vertical="center"/>
    </xf>
    <xf numFmtId="0" fontId="9" fillId="17" borderId="0" applyNumberFormat="0" applyBorder="0" applyAlignment="0" applyProtection="0">
      <alignment vertical="center"/>
    </xf>
    <xf numFmtId="0" fontId="17" fillId="0" borderId="12" applyNumberFormat="0" applyFill="0" applyAlignment="0" applyProtection="0">
      <alignment vertical="center"/>
    </xf>
    <xf numFmtId="0" fontId="9" fillId="13" borderId="0" applyNumberFormat="0" applyBorder="0" applyAlignment="0" applyProtection="0">
      <alignment vertical="center"/>
    </xf>
    <xf numFmtId="0" fontId="20" fillId="9" borderId="14" applyNumberFormat="0" applyAlignment="0" applyProtection="0">
      <alignment vertical="center"/>
    </xf>
    <xf numFmtId="0" fontId="12" fillId="9" borderId="10" applyNumberFormat="0" applyAlignment="0" applyProtection="0">
      <alignment vertical="center"/>
    </xf>
    <xf numFmtId="0" fontId="13" fillId="10" borderId="11" applyNumberFormat="0" applyAlignment="0" applyProtection="0">
      <alignment vertical="center"/>
    </xf>
    <xf numFmtId="0" fontId="7" fillId="20" borderId="0" applyNumberFormat="0" applyBorder="0" applyAlignment="0" applyProtection="0">
      <alignment vertical="center"/>
    </xf>
    <xf numFmtId="0" fontId="9" fillId="5" borderId="0" applyNumberFormat="0" applyBorder="0" applyAlignment="0" applyProtection="0">
      <alignment vertical="center"/>
    </xf>
    <xf numFmtId="0" fontId="19" fillId="0" borderId="13" applyNumberFormat="0" applyFill="0" applyAlignment="0" applyProtection="0">
      <alignment vertical="center"/>
    </xf>
    <xf numFmtId="0" fontId="24" fillId="0" borderId="15" applyNumberFormat="0" applyFill="0" applyAlignment="0" applyProtection="0">
      <alignment vertical="center"/>
    </xf>
    <xf numFmtId="0" fontId="23" fillId="21" borderId="0" applyNumberFormat="0" applyBorder="0" applyAlignment="0" applyProtection="0">
      <alignment vertical="center"/>
    </xf>
    <xf numFmtId="0" fontId="25" fillId="22" borderId="0" applyNumberFormat="0" applyBorder="0" applyAlignment="0" applyProtection="0">
      <alignment vertical="center"/>
    </xf>
    <xf numFmtId="0" fontId="7" fillId="19" borderId="0" applyNumberFormat="0" applyBorder="0" applyAlignment="0" applyProtection="0">
      <alignment vertical="center"/>
    </xf>
    <xf numFmtId="0" fontId="9" fillId="16"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7" fillId="4" borderId="0" applyNumberFormat="0" applyBorder="0" applyAlignment="0" applyProtection="0">
      <alignment vertical="center"/>
    </xf>
    <xf numFmtId="0" fontId="7" fillId="26" borderId="0" applyNumberFormat="0" applyBorder="0" applyAlignment="0" applyProtection="0">
      <alignment vertical="center"/>
    </xf>
    <xf numFmtId="0" fontId="9" fillId="27" borderId="0" applyNumberFormat="0" applyBorder="0" applyAlignment="0" applyProtection="0">
      <alignment vertical="center"/>
    </xf>
    <xf numFmtId="0" fontId="9" fillId="28" borderId="0" applyNumberFormat="0" applyBorder="0" applyAlignment="0" applyProtection="0">
      <alignment vertical="center"/>
    </xf>
    <xf numFmtId="0" fontId="7" fillId="29" borderId="0" applyNumberFormat="0" applyBorder="0" applyAlignment="0" applyProtection="0">
      <alignment vertical="center"/>
    </xf>
    <xf numFmtId="0" fontId="7" fillId="30" borderId="0" applyNumberFormat="0" applyBorder="0" applyAlignment="0" applyProtection="0">
      <alignment vertical="center"/>
    </xf>
    <xf numFmtId="0" fontId="9" fillId="31" borderId="0" applyNumberFormat="0" applyBorder="0" applyAlignment="0" applyProtection="0">
      <alignment vertical="center"/>
    </xf>
    <xf numFmtId="0" fontId="7" fillId="25" borderId="0" applyNumberFormat="0" applyBorder="0" applyAlignment="0" applyProtection="0">
      <alignment vertical="center"/>
    </xf>
    <xf numFmtId="0" fontId="9" fillId="33" borderId="0" applyNumberFormat="0" applyBorder="0" applyAlignment="0" applyProtection="0">
      <alignment vertical="center"/>
    </xf>
    <xf numFmtId="0" fontId="9" fillId="32" borderId="0" applyNumberFormat="0" applyBorder="0" applyAlignment="0" applyProtection="0">
      <alignment vertical="center"/>
    </xf>
    <xf numFmtId="0" fontId="7" fillId="12" borderId="0" applyNumberFormat="0" applyBorder="0" applyAlignment="0" applyProtection="0">
      <alignment vertical="center"/>
    </xf>
    <xf numFmtId="0" fontId="9" fillId="18" borderId="0" applyNumberFormat="0" applyBorder="0" applyAlignment="0" applyProtection="0">
      <alignment vertical="center"/>
    </xf>
  </cellStyleXfs>
  <cellXfs count="34">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5" fillId="0" borderId="1" xfId="0" applyFont="1" applyBorder="1" applyAlignment="1">
      <alignment horizontal="center" vertical="center" wrapText="1"/>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0" fillId="0" borderId="2" xfId="0" applyFont="1" applyBorder="1" applyAlignment="1">
      <alignment horizontal="center" vertical="center"/>
    </xf>
    <xf numFmtId="0" fontId="0" fillId="0" borderId="3" xfId="0" applyBorder="1" applyAlignment="1">
      <alignment horizontal="center" vertical="center"/>
    </xf>
    <xf numFmtId="0" fontId="4" fillId="0" borderId="6" xfId="0" applyFont="1" applyBorder="1" applyAlignment="1">
      <alignment horizontal="center" vertical="center"/>
    </xf>
    <xf numFmtId="9" fontId="4" fillId="0" borderId="1" xfId="0" applyNumberFormat="1" applyFont="1" applyBorder="1" applyAlignment="1">
      <alignment horizontal="center" vertical="center" wrapText="1"/>
    </xf>
    <xf numFmtId="9" fontId="4" fillId="0" borderId="2" xfId="0" applyNumberFormat="1" applyFont="1" applyBorder="1" applyAlignment="1">
      <alignment horizontal="center" vertical="center" wrapText="1"/>
    </xf>
    <xf numFmtId="0" fontId="0" fillId="0" borderId="0" xfId="0" applyAlignment="1">
      <alignment horizontal="center" vertical="center"/>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9" fontId="4" fillId="0" borderId="2" xfId="0" applyNumberFormat="1" applyFont="1" applyBorder="1" applyAlignment="1">
      <alignment horizontal="center" vertical="center"/>
    </xf>
    <xf numFmtId="0" fontId="6" fillId="0" borderId="1" xfId="0" applyFont="1" applyBorder="1" applyAlignment="1">
      <alignment horizontal="center" vertical="center"/>
    </xf>
    <xf numFmtId="0" fontId="4" fillId="0" borderId="7" xfId="0" applyFont="1" applyBorder="1" applyAlignment="1">
      <alignment horizontal="left" vertical="center" wrapText="1"/>
    </xf>
    <xf numFmtId="0" fontId="4" fillId="0" borderId="7" xfId="0" applyFont="1" applyBorder="1" applyAlignment="1">
      <alignment horizontal="left" vertical="center"/>
    </xf>
    <xf numFmtId="10" fontId="4" fillId="0" borderId="1" xfId="11" applyNumberFormat="1" applyFont="1" applyBorder="1" applyAlignment="1">
      <alignment horizontal="center" vertical="center"/>
    </xf>
    <xf numFmtId="176" fontId="4" fillId="0" borderId="1" xfId="0" applyNumberFormat="1" applyFont="1" applyBorder="1" applyAlignment="1">
      <alignment horizontal="center" vertical="center" wrapText="1"/>
    </xf>
    <xf numFmtId="9" fontId="4" fillId="0" borderId="1" xfId="11" applyFont="1" applyBorder="1" applyAlignment="1">
      <alignment horizontal="center" vertical="center"/>
    </xf>
    <xf numFmtId="176" fontId="6" fillId="0" borderId="1" xfId="0" applyNumberFormat="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color rgb="00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71675" y="180657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8"/>
  <sheetViews>
    <sheetView tabSelected="1" view="pageBreakPreview" zoomScaleNormal="100" topLeftCell="C16" workbookViewId="0">
      <selection activeCell="I27" sqref="I27"/>
    </sheetView>
  </sheetViews>
  <sheetFormatPr defaultColWidth="9" defaultRowHeight="14"/>
  <cols>
    <col min="1" max="1" width="5.375" customWidth="1"/>
    <col min="2" max="2" width="7.75" customWidth="1"/>
    <col min="3" max="3" width="12.25" customWidth="1"/>
    <col min="4" max="4" width="17.75" customWidth="1"/>
    <col min="5" max="5" width="19.5" customWidth="1"/>
    <col min="6" max="6" width="13.375" customWidth="1"/>
    <col min="7" max="7" width="11.625" customWidth="1"/>
    <col min="8" max="8" width="12.5" customWidth="1"/>
    <col min="9" max="9" width="11" customWidth="1"/>
    <col min="10" max="10" width="14.625" customWidth="1"/>
  </cols>
  <sheetData>
    <row r="1" ht="27" customHeight="1" spans="1:1">
      <c r="A1" s="1" t="s">
        <v>0</v>
      </c>
    </row>
    <row r="2" ht="33.95" customHeight="1" spans="1:10">
      <c r="A2" s="2" t="s">
        <v>1</v>
      </c>
      <c r="B2" s="2"/>
      <c r="C2" s="2"/>
      <c r="D2" s="2"/>
      <c r="E2" s="2"/>
      <c r="F2" s="2"/>
      <c r="G2" s="2"/>
      <c r="H2" s="2"/>
      <c r="I2" s="2"/>
      <c r="J2" s="2"/>
    </row>
    <row r="3" ht="18.75" customHeight="1" spans="1:10">
      <c r="A3" s="3" t="s">
        <v>2</v>
      </c>
      <c r="B3" s="3"/>
      <c r="C3" s="3"/>
      <c r="D3" s="3"/>
      <c r="E3" s="3"/>
      <c r="F3" s="3"/>
      <c r="G3" s="3"/>
      <c r="H3" s="3"/>
      <c r="I3" s="3"/>
      <c r="J3" s="3"/>
    </row>
    <row r="4" ht="20.1" customHeight="1" spans="1:10">
      <c r="A4" s="4" t="s">
        <v>3</v>
      </c>
      <c r="B4" s="4"/>
      <c r="C4" s="4"/>
      <c r="D4" s="4" t="s">
        <v>4</v>
      </c>
      <c r="E4" s="4"/>
      <c r="F4" s="4"/>
      <c r="G4" s="4"/>
      <c r="H4" s="4"/>
      <c r="I4" s="4"/>
      <c r="J4" s="4"/>
    </row>
    <row r="5" ht="20.1" customHeight="1" spans="1:10">
      <c r="A5" s="4" t="s">
        <v>5</v>
      </c>
      <c r="B5" s="4"/>
      <c r="C5" s="4"/>
      <c r="D5" s="4" t="s">
        <v>6</v>
      </c>
      <c r="E5" s="4"/>
      <c r="F5" s="4"/>
      <c r="G5" s="4" t="s">
        <v>7</v>
      </c>
      <c r="H5" s="5" t="s">
        <v>8</v>
      </c>
      <c r="I5" s="5"/>
      <c r="J5" s="5"/>
    </row>
    <row r="6" ht="20.1" customHeight="1" spans="1:10">
      <c r="A6" s="4" t="s">
        <v>9</v>
      </c>
      <c r="B6" s="4"/>
      <c r="C6" s="4"/>
      <c r="D6" s="4" t="s">
        <v>10</v>
      </c>
      <c r="E6" s="4"/>
      <c r="F6" s="4"/>
      <c r="G6" s="4" t="s">
        <v>11</v>
      </c>
      <c r="H6" s="5">
        <v>83997424</v>
      </c>
      <c r="I6" s="5"/>
      <c r="J6" s="5"/>
    </row>
    <row r="7" ht="30.75" spans="1:10">
      <c r="A7" s="5" t="s">
        <v>12</v>
      </c>
      <c r="B7" s="5"/>
      <c r="C7" s="5"/>
      <c r="D7" s="4"/>
      <c r="E7" s="5" t="s">
        <v>13</v>
      </c>
      <c r="F7" s="5" t="s">
        <v>14</v>
      </c>
      <c r="G7" s="5" t="s">
        <v>15</v>
      </c>
      <c r="H7" s="5" t="s">
        <v>16</v>
      </c>
      <c r="I7" s="5" t="s">
        <v>17</v>
      </c>
      <c r="J7" s="4" t="s">
        <v>18</v>
      </c>
    </row>
    <row r="8" ht="20.1" customHeight="1" spans="1:10">
      <c r="A8" s="5"/>
      <c r="B8" s="5"/>
      <c r="C8" s="5"/>
      <c r="D8" s="6" t="s">
        <v>19</v>
      </c>
      <c r="E8" s="4">
        <v>72.853408</v>
      </c>
      <c r="F8" s="4">
        <v>72.853408</v>
      </c>
      <c r="G8" s="4">
        <v>65.601825</v>
      </c>
      <c r="H8" s="4">
        <v>10</v>
      </c>
      <c r="I8" s="30">
        <f>G8/F8</f>
        <v>0.90046336610636</v>
      </c>
      <c r="J8" s="31">
        <f>10*I8</f>
        <v>9.0046336610636</v>
      </c>
    </row>
    <row r="9" ht="45.75" spans="1:10">
      <c r="A9" s="5"/>
      <c r="B9" s="5"/>
      <c r="C9" s="5"/>
      <c r="D9" s="7" t="s">
        <v>20</v>
      </c>
      <c r="E9" s="4"/>
      <c r="F9" s="4"/>
      <c r="G9" s="4"/>
      <c r="H9" s="4"/>
      <c r="I9" s="32"/>
      <c r="J9" s="5"/>
    </row>
    <row r="10" ht="24.95" customHeight="1" spans="1:10">
      <c r="A10" s="5"/>
      <c r="B10" s="5"/>
      <c r="C10" s="5"/>
      <c r="D10" s="4" t="s">
        <v>21</v>
      </c>
      <c r="E10" s="4"/>
      <c r="F10" s="4"/>
      <c r="G10" s="4"/>
      <c r="H10" s="4"/>
      <c r="I10" s="32"/>
      <c r="J10" s="5"/>
    </row>
    <row r="11" ht="18.95" customHeight="1" spans="1:10">
      <c r="A11" s="5"/>
      <c r="B11" s="5"/>
      <c r="C11" s="5"/>
      <c r="D11" s="8" t="s">
        <v>22</v>
      </c>
      <c r="E11" s="4">
        <v>72.853408</v>
      </c>
      <c r="F11" s="4">
        <v>72.853408</v>
      </c>
      <c r="G11" s="4">
        <v>65.601825</v>
      </c>
      <c r="H11" s="4" t="s">
        <v>23</v>
      </c>
      <c r="I11" s="32">
        <f>G11/F11</f>
        <v>0.90046336610636</v>
      </c>
      <c r="J11" s="5" t="s">
        <v>23</v>
      </c>
    </row>
    <row r="12" ht="26.1" customHeight="1" spans="1:10">
      <c r="A12" s="9" t="s">
        <v>24</v>
      </c>
      <c r="B12" s="7" t="s">
        <v>25</v>
      </c>
      <c r="C12" s="7"/>
      <c r="D12" s="7"/>
      <c r="E12" s="7"/>
      <c r="F12" s="5" t="s">
        <v>26</v>
      </c>
      <c r="G12" s="5"/>
      <c r="H12" s="5"/>
      <c r="I12" s="5"/>
      <c r="J12" s="5"/>
    </row>
    <row r="13" ht="117" customHeight="1" spans="1:10">
      <c r="A13" s="9"/>
      <c r="B13" s="5" t="s">
        <v>27</v>
      </c>
      <c r="C13" s="5"/>
      <c r="D13" s="5"/>
      <c r="E13" s="5"/>
      <c r="F13" s="7" t="s">
        <v>28</v>
      </c>
      <c r="G13" s="7"/>
      <c r="H13" s="7"/>
      <c r="I13" s="7"/>
      <c r="J13" s="7"/>
    </row>
    <row r="14" ht="30.75" spans="1:10">
      <c r="A14" s="9" t="s">
        <v>29</v>
      </c>
      <c r="B14" s="5" t="s">
        <v>30</v>
      </c>
      <c r="C14" s="4" t="s">
        <v>31</v>
      </c>
      <c r="D14" s="4" t="s">
        <v>32</v>
      </c>
      <c r="E14" s="4" t="s">
        <v>33</v>
      </c>
      <c r="F14" s="10" t="s">
        <v>34</v>
      </c>
      <c r="G14" s="11"/>
      <c r="H14" s="5" t="s">
        <v>35</v>
      </c>
      <c r="I14" s="5" t="s">
        <v>18</v>
      </c>
      <c r="J14" s="5" t="s">
        <v>36</v>
      </c>
    </row>
    <row r="15" ht="81" customHeight="1" spans="1:10">
      <c r="A15" s="9"/>
      <c r="B15" s="12" t="s">
        <v>37</v>
      </c>
      <c r="C15" s="13" t="s">
        <v>38</v>
      </c>
      <c r="D15" s="5" t="s">
        <v>39</v>
      </c>
      <c r="E15" s="5" t="s">
        <v>40</v>
      </c>
      <c r="F15" s="10" t="s">
        <v>41</v>
      </c>
      <c r="G15" s="11"/>
      <c r="H15" s="5">
        <v>5</v>
      </c>
      <c r="I15" s="5">
        <v>3</v>
      </c>
      <c r="J15" s="5" t="s">
        <v>42</v>
      </c>
    </row>
    <row r="16" ht="52" customHeight="1" spans="1:10">
      <c r="A16" s="9"/>
      <c r="B16" s="12"/>
      <c r="C16" s="14"/>
      <c r="D16" s="4" t="s">
        <v>43</v>
      </c>
      <c r="E16" s="5" t="s">
        <v>44</v>
      </c>
      <c r="F16" s="15" t="s">
        <v>45</v>
      </c>
      <c r="G16" s="16"/>
      <c r="H16" s="5">
        <v>5</v>
      </c>
      <c r="I16" s="5">
        <v>5</v>
      </c>
      <c r="J16" s="4"/>
    </row>
    <row r="17" ht="52" customHeight="1" spans="1:10">
      <c r="A17" s="9"/>
      <c r="B17" s="12"/>
      <c r="C17" s="14"/>
      <c r="D17" s="4" t="s">
        <v>46</v>
      </c>
      <c r="E17" s="5" t="s">
        <v>47</v>
      </c>
      <c r="F17" s="17" t="s">
        <v>48</v>
      </c>
      <c r="G17" s="18"/>
      <c r="H17" s="5">
        <v>5</v>
      </c>
      <c r="I17" s="5">
        <v>5</v>
      </c>
      <c r="J17" s="4"/>
    </row>
    <row r="18" ht="52" customHeight="1" spans="1:10">
      <c r="A18" s="9"/>
      <c r="B18" s="12"/>
      <c r="C18" s="19"/>
      <c r="D18" s="4" t="s">
        <v>49</v>
      </c>
      <c r="E18" s="4" t="s">
        <v>50</v>
      </c>
      <c r="F18" s="15" t="s">
        <v>51</v>
      </c>
      <c r="G18" s="16"/>
      <c r="H18" s="5">
        <v>10</v>
      </c>
      <c r="I18" s="5">
        <v>10</v>
      </c>
      <c r="J18" s="4"/>
    </row>
    <row r="19" ht="60.75" spans="1:10">
      <c r="A19" s="9"/>
      <c r="B19" s="12"/>
      <c r="C19" s="4" t="s">
        <v>52</v>
      </c>
      <c r="D19" s="5" t="s">
        <v>53</v>
      </c>
      <c r="E19" s="20" t="s">
        <v>54</v>
      </c>
      <c r="F19" s="21" t="s">
        <v>55</v>
      </c>
      <c r="G19" s="11"/>
      <c r="H19" s="5">
        <v>5</v>
      </c>
      <c r="I19" s="5">
        <v>1.5</v>
      </c>
      <c r="J19" s="23" t="s">
        <v>56</v>
      </c>
    </row>
    <row r="20" ht="30.75" spans="1:10">
      <c r="A20" s="9"/>
      <c r="B20" s="12"/>
      <c r="C20" s="4" t="s">
        <v>57</v>
      </c>
      <c r="D20" s="22" t="s">
        <v>58</v>
      </c>
      <c r="E20" s="23" t="s">
        <v>59</v>
      </c>
      <c r="F20" s="24" t="s">
        <v>60</v>
      </c>
      <c r="G20" s="25"/>
      <c r="H20" s="5">
        <v>10</v>
      </c>
      <c r="I20" s="5">
        <v>10</v>
      </c>
      <c r="J20" s="5" t="s">
        <v>56</v>
      </c>
    </row>
    <row r="21" ht="24" customHeight="1" spans="1:10">
      <c r="A21" s="9"/>
      <c r="B21" s="12"/>
      <c r="C21" s="4" t="s">
        <v>61</v>
      </c>
      <c r="D21" s="5" t="s">
        <v>62</v>
      </c>
      <c r="E21" s="5" t="s">
        <v>63</v>
      </c>
      <c r="F21" s="10" t="s">
        <v>64</v>
      </c>
      <c r="G21" s="11"/>
      <c r="H21" s="5">
        <v>10</v>
      </c>
      <c r="I21" s="5">
        <v>9</v>
      </c>
      <c r="J21" s="4"/>
    </row>
    <row r="22" ht="30.75" spans="1:10">
      <c r="A22" s="9"/>
      <c r="B22" s="12" t="s">
        <v>65</v>
      </c>
      <c r="C22" s="12" t="s">
        <v>66</v>
      </c>
      <c r="D22" s="5" t="s">
        <v>67</v>
      </c>
      <c r="E22" s="5" t="s">
        <v>67</v>
      </c>
      <c r="F22" s="15" t="s">
        <v>67</v>
      </c>
      <c r="G22" s="16"/>
      <c r="H22" s="5"/>
      <c r="I22" s="4"/>
      <c r="J22" s="4"/>
    </row>
    <row r="23" ht="30.75" spans="1:10">
      <c r="A23" s="9"/>
      <c r="B23" s="12"/>
      <c r="C23" s="12" t="s">
        <v>68</v>
      </c>
      <c r="D23" s="5" t="s">
        <v>69</v>
      </c>
      <c r="E23" s="5" t="s">
        <v>69</v>
      </c>
      <c r="F23" s="10" t="s">
        <v>69</v>
      </c>
      <c r="G23" s="11"/>
      <c r="H23" s="5">
        <v>15</v>
      </c>
      <c r="I23" s="4">
        <v>15</v>
      </c>
      <c r="J23" s="4"/>
    </row>
    <row r="24" ht="30.75" spans="1:10">
      <c r="A24" s="9"/>
      <c r="B24" s="12"/>
      <c r="C24" s="12" t="s">
        <v>70</v>
      </c>
      <c r="D24" s="5" t="s">
        <v>67</v>
      </c>
      <c r="E24" s="5" t="s">
        <v>67</v>
      </c>
      <c r="F24" s="15" t="s">
        <v>67</v>
      </c>
      <c r="G24" s="16"/>
      <c r="H24" s="5"/>
      <c r="I24" s="4"/>
      <c r="J24" s="4"/>
    </row>
    <row r="25" ht="75.75" spans="1:10">
      <c r="A25" s="9"/>
      <c r="B25" s="12"/>
      <c r="C25" s="12" t="s">
        <v>71</v>
      </c>
      <c r="D25" s="5" t="s">
        <v>72</v>
      </c>
      <c r="E25" s="5" t="s">
        <v>72</v>
      </c>
      <c r="F25" s="10" t="s">
        <v>72</v>
      </c>
      <c r="G25" s="11"/>
      <c r="H25" s="5">
        <v>15</v>
      </c>
      <c r="I25" s="4">
        <v>15</v>
      </c>
      <c r="J25" s="4"/>
    </row>
    <row r="26" ht="60.75" spans="1:10">
      <c r="A26" s="9"/>
      <c r="B26" s="12" t="s">
        <v>73</v>
      </c>
      <c r="C26" s="12" t="s">
        <v>74</v>
      </c>
      <c r="D26" s="5" t="s">
        <v>75</v>
      </c>
      <c r="E26" s="4" t="s">
        <v>76</v>
      </c>
      <c r="F26" s="26">
        <v>1</v>
      </c>
      <c r="G26" s="16"/>
      <c r="H26" s="5">
        <v>10</v>
      </c>
      <c r="I26" s="4">
        <v>9</v>
      </c>
      <c r="J26" s="5" t="s">
        <v>77</v>
      </c>
    </row>
    <row r="27" ht="15.75" spans="1:10">
      <c r="A27" s="27" t="s">
        <v>78</v>
      </c>
      <c r="B27" s="27"/>
      <c r="C27" s="27"/>
      <c r="D27" s="27"/>
      <c r="E27" s="27"/>
      <c r="F27" s="27"/>
      <c r="G27" s="27"/>
      <c r="H27" s="27">
        <f>SUM(H15:H26,H8)</f>
        <v>100</v>
      </c>
      <c r="I27" s="33">
        <f>SUM(I15:I26,J8)</f>
        <v>91.5046336610636</v>
      </c>
      <c r="J27" s="4"/>
    </row>
    <row r="28" ht="161.1" customHeight="1" spans="1:10">
      <c r="A28" s="28" t="s">
        <v>79</v>
      </c>
      <c r="B28" s="29"/>
      <c r="C28" s="29"/>
      <c r="D28" s="29"/>
      <c r="E28" s="29"/>
      <c r="F28" s="29"/>
      <c r="G28" s="29"/>
      <c r="H28" s="29"/>
      <c r="I28" s="29"/>
      <c r="J28" s="29"/>
    </row>
  </sheetData>
  <mergeCells count="35">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A27:G27"/>
    <mergeCell ref="A28:J28"/>
    <mergeCell ref="A12:A13"/>
    <mergeCell ref="A14:A26"/>
    <mergeCell ref="B15:B21"/>
    <mergeCell ref="B22:B25"/>
    <mergeCell ref="C15:C18"/>
    <mergeCell ref="A7:C11"/>
  </mergeCells>
  <pageMargins left="0.708661417322835" right="0.511811023622047" top="0.551181102362205" bottom="0.551181102362205" header="0.31496062992126" footer="0.31496062992126"/>
  <pageSetup paperSize="9" fitToHeight="0"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dcterms:created xsi:type="dcterms:W3CDTF">2015-06-06T10:17:00Z</dcterms:created>
  <cp:lastPrinted>2020-04-23T18:17:00Z</cp:lastPrinted>
  <dcterms:modified xsi:type="dcterms:W3CDTF">2022-05-26T07:19:28Z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2052-11.1.0.11744</vt:lpwstr>
  </property>
  <property fmtid="{D5CDD505-2E9C-101B-9397-08002B2CF9AE}" pid="3" name="ICV">
    <vt:lpwstr>7791CF4830EF4925B0C33EFCF3BB30BA</vt:lpwstr>
  </property>
</Properties>
</file>