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  <sheet name="Sheet2" sheetId="2" r:id="rId2"/>
  </sheets>
  <definedNames>
    <definedName name="_xlnm.Print_Area" localSheetId="0">Sheet1!$A$1:$J$40</definedName>
  </definedNames>
  <calcPr calcId="144525"/>
</workbook>
</file>

<file path=xl/sharedStrings.xml><?xml version="1.0" encoding="utf-8"?>
<sst xmlns="http://schemas.openxmlformats.org/spreadsheetml/2006/main" count="126" uniqueCount="107">
  <si>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</si>
  <si>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</si>
  <si>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</si>
  <si>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</si>
  <si>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三批试点—外泌体介导的疫苗在HBV主动免疫产生和肝癌治疗中的机制和临床价值</t>
  </si>
  <si>
    <t>主管部门</t>
  </si>
  <si>
    <t>北京市卫生健康委员会</t>
  </si>
  <si>
    <t>实施单位</t>
  </si>
  <si>
    <t>北京市肝病研究所</t>
  </si>
  <si>
    <t>项目负责人</t>
  </si>
  <si>
    <t>陈德喜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</si>
  <si>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</si>
  <si>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</si>
  <si>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</si>
  <si>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</si>
  <si>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</si>
  <si>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</si>
  <si>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</si>
  <si>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</si>
  <si>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</si>
  <si>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</si>
  <si>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</si>
  <si>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</si>
  <si>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</si>
  <si>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</si>
  <si>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</si>
  <si>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</si>
  <si>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建立人源化 HCC-PDX 小鼠评价体系和乙肝患者来源人源化免疫小鼠 HBV主动免疫评价体系。 明确 DEX-GPC3-AFP 对肝细胞癌的免疫治疗作用以及对肝细胞癌免疫微环境的影响；</t>
  </si>
  <si>
    <t>建立人源化 HCC-PDX 小鼠评价体系和乙肝患者来源人源化免疫小鼠 HBV主动免疫评价体系的研究。进行了DEX-HBsAg刺激 CHB 淋巴细胞产生针对 HBV 主动免疫的研究，利用人源化 PDX 小鼠研究 DEX-AFP-GPC3 对肝癌的免疫治疗作用的。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</si>
  <si>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</si>
  <si>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</si>
  <si>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</si>
  <si>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</si>
  <si>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</si>
  <si>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</si>
  <si>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</si>
  <si>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</si>
  <si>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</si>
  <si>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</si>
  <si>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r>
      <rPr>
        <sz val="12"/>
        <rFont val="宋体"/>
        <charset val="134"/>
      </rPr>
      <t>获得携带</t>
    </r>
    <r>
      <rPr>
        <sz val="12"/>
        <rFont val="宋体"/>
        <charset val="134"/>
      </rPr>
      <t>DC</t>
    </r>
    <r>
      <rPr>
        <sz val="12"/>
        <rFont val="宋体"/>
        <charset val="134"/>
      </rPr>
      <t>活性标志物和抗原肽的外泌体</t>
    </r>
  </si>
  <si>
    <t>获取DCGFP-HepG2HBsAg,DCGFP-HepG2AFP-GPC3阳性外泌体各2株，每种外泌体冻存各30管。</t>
  </si>
  <si>
    <t>2株，各冻存30管</t>
  </si>
  <si>
    <t>建立原发性肝癌小鼠模型</t>
  </si>
  <si>
    <t>建立原发性PDX肝癌小鼠模型30-50只</t>
  </si>
  <si>
    <t>32只</t>
  </si>
  <si>
    <t>申请专利</t>
  </si>
  <si>
    <t>申请专利 2-3 项</t>
  </si>
  <si>
    <t>2项</t>
  </si>
  <si>
    <t>发表文章</t>
  </si>
  <si>
    <t>发表论文 2-3 篇</t>
  </si>
  <si>
    <t>6篇</t>
  </si>
  <si>
    <t>举办会议</t>
  </si>
  <si>
    <t>举办成果推广会议1次， 开展课题总结及研讨会1-2 次</t>
  </si>
  <si>
    <t>开展课题总结2次，未举办成果推广会议</t>
  </si>
  <si>
    <t>受疫情影响</t>
  </si>
  <si>
    <t>学术交流</t>
  </si>
  <si>
    <t>参加国际和国内交流 3-5 人次</t>
  </si>
  <si>
    <t>1次</t>
  </si>
  <si>
    <t>人才培养</t>
  </si>
  <si>
    <t>培养研究生3名，专业人才5名。</t>
  </si>
  <si>
    <t>研究所3名，专业人才8名</t>
  </si>
  <si>
    <t>质量指标</t>
  </si>
  <si>
    <t>提取分离携带DC活性标志物和抗原肽的外泌体</t>
  </si>
  <si>
    <t>使用 Beacon 单细胞光导系统高效筛选出稳转融合细胞克隆，纯化携带 DC 活性标志物和抗原肽的外泌体；</t>
  </si>
  <si>
    <t>未开展工作</t>
  </si>
  <si>
    <t>成功建立原发性PDX肝癌小鼠模型</t>
  </si>
  <si>
    <t>建立人源化PDX小鼠评价体系</t>
  </si>
  <si>
    <t>建立人源化 HCC-PDX 小鼠评价体系和乙肝患者来源人源化免疫小鼠 HBV主动免疫评价体系</t>
  </si>
  <si>
    <t>成功建立</t>
  </si>
  <si>
    <t>申请专利成功率</t>
  </si>
  <si>
    <t>发表文章成功率</t>
  </si>
  <si>
    <t>全国性会议及国际学术交流人次占比90%以上</t>
  </si>
  <si>
    <t>人才培养成功率</t>
  </si>
  <si>
    <t>时效指标</t>
  </si>
  <si>
    <t>获取制备 HepG2-HBsAg与 DC-GFP和 HepG2-AFP-GPC3与 DC-GFP，建立融合细胞系；建立原发性肝癌小鼠模型20-30只</t>
  </si>
  <si>
    <t>1月－3月</t>
  </si>
  <si>
    <t>1-7月</t>
  </si>
  <si>
    <t>项目进度有滞后</t>
  </si>
  <si>
    <t>使用 Beacon 单细胞光导系统高效筛选出稳转融合细胞克隆，提取纯化含有DCGFP-HepG2HBsAg,DCGFP-HepG2AFP-GPC3阳性外泌体。建立原发性肝癌小鼠模型20-30只。</t>
  </si>
  <si>
    <t>4月－6月</t>
  </si>
  <si>
    <t>未完成</t>
  </si>
  <si>
    <t>使用人源化 HCC-PDX 小鼠评价负载肝癌特异性抗原（GPC3-AFP）的 DEXGPC3-AFP对肝癌干预作用。优化 DEXGPC3-AFP 对人源化
HCC-PDX 小鼠的治疗策略（给药周期、给药途径、给药剂量等）</t>
  </si>
  <si>
    <t>7月－9月</t>
  </si>
  <si>
    <t>7-9月</t>
  </si>
  <si>
    <t>使用人源化 HCC-PDX 小鼠评价负载乙肝特异性抗原（HBsAg）的 DEX-HBsAg 对乙肝主动免疫情况。提取分离鉴定携带 DC 活性标志物和抗原肽的外泌体，批量生产；部分进行转化。申请专利；发表文章</t>
  </si>
  <si>
    <t>10月－12月</t>
  </si>
  <si>
    <t>12月</t>
  </si>
  <si>
    <t>成本指标</t>
  </si>
  <si>
    <t>项目预算控制数</t>
  </si>
  <si>
    <t>300万元</t>
  </si>
  <si>
    <t>47.31万元</t>
  </si>
  <si>
    <t>效果指标(30分)</t>
  </si>
  <si>
    <t>经济效益
指标</t>
  </si>
  <si>
    <t>无</t>
  </si>
  <si>
    <t>社会效益
指标</t>
  </si>
  <si>
    <t>本项目的实施将明确抗原修饰的DEX对肝细胞癌免疫治疗作用和机制，在此基础上我们将进一步研发和生产肝细胞癌治疗性疫苗。因此，本课题的科研成果具有非常广阔的推广空间和极强的成果推广价值。</t>
  </si>
  <si>
    <t>本项目的实施将明确抗原修饰的DEX对肝细胞癌免疫治疗作用和机制，本课题的科研成果具有非常广阔的推广空间和极强的成果推广价值。</t>
  </si>
  <si>
    <t>生态效益
指标</t>
  </si>
  <si>
    <t>可持续影响指标</t>
  </si>
  <si>
    <t>对本行业未来可持续发展的影响</t>
  </si>
  <si>
    <t>本项目对提高肝细胞癌治愈率、降低肝细胞癌病死率具有重要意义。</t>
  </si>
  <si>
    <t>满意度
指标
（10分）</t>
  </si>
  <si>
    <t>服务对象满意度指标</t>
  </si>
  <si>
    <t>项目主要成员满意度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</si>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</sst>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12"/>
      <color rgb="FF000000"/>
      <name val="宋体"/>
      <charset val="134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9" fillId="4" borderId="9" applyNumberFormat="0" applyAlignment="0" applyProtection="0">
      <alignment vertical="center"/>
    </xf>
    <xf numFmtId="0" fontId="14" fillId="9" borderId="10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6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9" fontId="1" fillId="2" borderId="2" xfId="0" applyNumberFormat="1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/>
    </xf>
    <xf numFmtId="10" fontId="1" fillId="0" borderId="1" xfId="11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9" fontId="1" fillId="0" borderId="1" xfId="1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60972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0"/>
  <sheetViews>
    <sheetView tabSelected="1" view="pageBreakPreview" zoomScaleNormal="100" topLeftCell="D35" workbookViewId="0">
      <selection activeCell="A40" sqref="A40:J40"/>
    </sheetView>
  </sheetViews>
  <sheetFormatPr defaultColWidth="9" defaultRowHeight="14"/>
  <cols>
    <col min="1" max="1" width="5.375" customWidth="1"/>
    <col min="2" max="2" width="7.75" customWidth="1"/>
    <col min="3" max="3" width="7.5" customWidth="1"/>
    <col min="4" max="4" width="38.375" customWidth="1"/>
    <col min="5" max="5" width="25.75" customWidth="1"/>
    <col min="6" max="6" width="13.375" customWidth="1"/>
    <col min="7" max="7" width="13.5833333333333" customWidth="1"/>
    <col min="8" max="8" width="12.5" customWidth="1"/>
    <col min="9" max="9" width="11" customWidth="1"/>
    <col min="10" max="12" width="14.625" customWidth="1"/>
  </cols>
  <sheetData>
    <row r="1" ht="27" customHeight="1" spans="1:1">
      <c r="A1" s="2" t="s">
        <v>0</v>
      </c>
    </row>
    <row r="2" ht="33.95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18.75" customHeight="1" spans="1:1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ht="20.1" customHeight="1" spans="1:12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  <c r="K4" s="33"/>
      <c r="L4" s="33"/>
    </row>
    <row r="5" ht="20.1" customHeight="1" spans="1:12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1" t="s">
        <v>8</v>
      </c>
      <c r="I5" s="1"/>
      <c r="J5" s="1"/>
      <c r="K5" s="34"/>
      <c r="L5" s="34"/>
    </row>
    <row r="6" ht="20.1" customHeight="1" spans="1:12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1">
        <v>83997424</v>
      </c>
      <c r="I6" s="1"/>
      <c r="J6" s="1"/>
      <c r="K6" s="34"/>
      <c r="L6" s="34"/>
    </row>
    <row r="7" ht="30.75" spans="1:12">
      <c r="A7" s="1" t="s">
        <v>12</v>
      </c>
      <c r="B7" s="1"/>
      <c r="C7" s="1"/>
      <c r="D7" s="5"/>
      <c r="E7" s="1" t="s">
        <v>13</v>
      </c>
      <c r="F7" s="1" t="s">
        <v>14</v>
      </c>
      <c r="G7" s="1" t="s">
        <v>15</v>
      </c>
      <c r="H7" s="1" t="s">
        <v>16</v>
      </c>
      <c r="I7" s="1" t="s">
        <v>17</v>
      </c>
      <c r="J7" s="5" t="s">
        <v>18</v>
      </c>
      <c r="K7" s="35"/>
      <c r="L7" s="35"/>
    </row>
    <row r="8" ht="20.1" customHeight="1" spans="1:12">
      <c r="A8" s="1"/>
      <c r="B8" s="1"/>
      <c r="C8" s="1"/>
      <c r="D8" s="6" t="s">
        <v>19</v>
      </c>
      <c r="E8" s="5">
        <v>300</v>
      </c>
      <c r="F8" s="5">
        <v>300</v>
      </c>
      <c r="G8" s="5">
        <v>47.31</v>
      </c>
      <c r="H8" s="5">
        <v>10</v>
      </c>
      <c r="I8" s="36">
        <f>G8/F8</f>
        <v>0.1577</v>
      </c>
      <c r="J8" s="37">
        <f>10*I8</f>
        <v>1.577</v>
      </c>
      <c r="K8" s="38"/>
      <c r="L8" s="38"/>
    </row>
    <row r="9" ht="30.75" spans="1:12">
      <c r="A9" s="1"/>
      <c r="B9" s="1"/>
      <c r="C9" s="1"/>
      <c r="D9" s="7" t="s">
        <v>20</v>
      </c>
      <c r="E9" s="5">
        <v>300</v>
      </c>
      <c r="F9" s="5">
        <v>300</v>
      </c>
      <c r="G9" s="5">
        <v>47.31</v>
      </c>
      <c r="H9" s="5" t="s">
        <v>21</v>
      </c>
      <c r="I9" s="36">
        <f>G9/F9</f>
        <v>0.1577</v>
      </c>
      <c r="J9" s="1" t="s">
        <v>21</v>
      </c>
      <c r="K9" s="38"/>
      <c r="L9" s="38"/>
    </row>
    <row r="10" ht="24.95" customHeight="1" spans="1:12">
      <c r="A10" s="1"/>
      <c r="B10" s="1"/>
      <c r="C10" s="1"/>
      <c r="D10" s="5" t="s">
        <v>22</v>
      </c>
      <c r="E10" s="5"/>
      <c r="F10" s="5"/>
      <c r="G10" s="5"/>
      <c r="H10" s="5"/>
      <c r="I10" s="39"/>
      <c r="J10" s="1"/>
      <c r="K10" s="38"/>
      <c r="L10" s="38"/>
    </row>
    <row r="11" ht="18.95" customHeight="1" spans="1:12">
      <c r="A11" s="1"/>
      <c r="B11" s="1"/>
      <c r="C11" s="1"/>
      <c r="D11" s="8" t="s">
        <v>23</v>
      </c>
      <c r="E11" s="5"/>
      <c r="F11" s="5"/>
      <c r="G11" s="5"/>
      <c r="H11" s="5"/>
      <c r="I11" s="39"/>
      <c r="J11" s="1"/>
      <c r="K11" s="38"/>
      <c r="L11" s="38"/>
    </row>
    <row r="12" ht="26.1" customHeight="1" spans="1:12">
      <c r="A12" s="9" t="s">
        <v>24</v>
      </c>
      <c r="B12" s="1" t="s">
        <v>25</v>
      </c>
      <c r="C12" s="1"/>
      <c r="D12" s="1"/>
      <c r="E12" s="1"/>
      <c r="F12" s="1" t="s">
        <v>26</v>
      </c>
      <c r="G12" s="1"/>
      <c r="H12" s="1"/>
      <c r="I12" s="1"/>
      <c r="J12" s="1"/>
      <c r="K12" s="38"/>
      <c r="L12" s="38"/>
    </row>
    <row r="13" ht="75" customHeight="1" spans="1:12">
      <c r="A13" s="9"/>
      <c r="B13" s="1" t="s">
        <v>27</v>
      </c>
      <c r="C13" s="1"/>
      <c r="D13" s="1"/>
      <c r="E13" s="1"/>
      <c r="F13" s="1" t="s">
        <v>28</v>
      </c>
      <c r="G13" s="1"/>
      <c r="H13" s="1"/>
      <c r="I13" s="1"/>
      <c r="J13" s="1"/>
      <c r="K13" s="38"/>
      <c r="L13" s="38"/>
    </row>
    <row r="14" ht="30.75" spans="1:12">
      <c r="A14" s="9" t="s">
        <v>29</v>
      </c>
      <c r="B14" s="1" t="s">
        <v>30</v>
      </c>
      <c r="C14" s="5" t="s">
        <v>31</v>
      </c>
      <c r="D14" s="5" t="s">
        <v>32</v>
      </c>
      <c r="E14" s="5" t="s">
        <v>33</v>
      </c>
      <c r="F14" s="10" t="s">
        <v>34</v>
      </c>
      <c r="G14" s="11"/>
      <c r="H14" s="1" t="s">
        <v>35</v>
      </c>
      <c r="I14" s="1" t="s">
        <v>18</v>
      </c>
      <c r="J14" s="1" t="s">
        <v>36</v>
      </c>
      <c r="K14" s="38"/>
      <c r="L14" s="38"/>
    </row>
    <row r="15" ht="44" customHeight="1" spans="1:12">
      <c r="A15" s="9"/>
      <c r="B15" s="12" t="s">
        <v>37</v>
      </c>
      <c r="C15" s="13" t="s">
        <v>38</v>
      </c>
      <c r="D15" s="5" t="s">
        <v>39</v>
      </c>
      <c r="E15" s="1" t="s">
        <v>40</v>
      </c>
      <c r="F15" s="14" t="s">
        <v>41</v>
      </c>
      <c r="G15" s="15"/>
      <c r="H15" s="1">
        <v>3</v>
      </c>
      <c r="I15" s="1">
        <v>3</v>
      </c>
      <c r="J15" s="5"/>
      <c r="K15" s="38"/>
      <c r="L15" s="35"/>
    </row>
    <row r="16" ht="24" customHeight="1" spans="1:12">
      <c r="A16" s="9"/>
      <c r="B16" s="12"/>
      <c r="C16" s="16"/>
      <c r="D16" s="5" t="s">
        <v>42</v>
      </c>
      <c r="E16" s="1" t="s">
        <v>43</v>
      </c>
      <c r="F16" s="17" t="s">
        <v>44</v>
      </c>
      <c r="G16" s="18"/>
      <c r="H16" s="1">
        <v>3</v>
      </c>
      <c r="I16" s="1">
        <v>3</v>
      </c>
      <c r="J16" s="5"/>
      <c r="K16" s="35"/>
      <c r="L16" s="35"/>
    </row>
    <row r="17" ht="24" customHeight="1" spans="1:12">
      <c r="A17" s="9"/>
      <c r="B17" s="12"/>
      <c r="C17" s="16"/>
      <c r="D17" s="5" t="s">
        <v>45</v>
      </c>
      <c r="E17" s="1" t="s">
        <v>46</v>
      </c>
      <c r="F17" s="17" t="s">
        <v>47</v>
      </c>
      <c r="G17" s="18"/>
      <c r="H17" s="1">
        <v>4</v>
      </c>
      <c r="I17" s="1">
        <v>4</v>
      </c>
      <c r="J17" s="5"/>
      <c r="K17" s="35"/>
      <c r="L17" s="35"/>
    </row>
    <row r="18" ht="24" customHeight="1" spans="1:12">
      <c r="A18" s="9"/>
      <c r="B18" s="12"/>
      <c r="C18" s="16"/>
      <c r="D18" s="5" t="s">
        <v>48</v>
      </c>
      <c r="E18" s="1" t="s">
        <v>49</v>
      </c>
      <c r="F18" s="17" t="s">
        <v>50</v>
      </c>
      <c r="G18" s="18"/>
      <c r="H18" s="1">
        <v>3</v>
      </c>
      <c r="I18" s="1">
        <v>3</v>
      </c>
      <c r="J18" s="5"/>
      <c r="K18" s="35"/>
      <c r="L18" s="35"/>
    </row>
    <row r="19" ht="49" customHeight="1" spans="1:12">
      <c r="A19" s="9"/>
      <c r="B19" s="12"/>
      <c r="C19" s="16"/>
      <c r="D19" s="5" t="s">
        <v>51</v>
      </c>
      <c r="E19" s="1" t="s">
        <v>52</v>
      </c>
      <c r="F19" s="19" t="s">
        <v>53</v>
      </c>
      <c r="G19" s="20"/>
      <c r="H19" s="1">
        <v>1</v>
      </c>
      <c r="I19" s="1">
        <v>0.5</v>
      </c>
      <c r="J19" s="5" t="s">
        <v>54</v>
      </c>
      <c r="K19" s="38"/>
      <c r="L19" s="35"/>
    </row>
    <row r="20" ht="24" customHeight="1" spans="1:12">
      <c r="A20" s="9"/>
      <c r="B20" s="12"/>
      <c r="C20" s="16"/>
      <c r="D20" s="5" t="s">
        <v>55</v>
      </c>
      <c r="E20" s="1" t="s">
        <v>56</v>
      </c>
      <c r="F20" s="17" t="s">
        <v>57</v>
      </c>
      <c r="G20" s="18"/>
      <c r="H20" s="1">
        <v>1</v>
      </c>
      <c r="I20" s="1">
        <v>0.33</v>
      </c>
      <c r="J20" s="5" t="s">
        <v>54</v>
      </c>
      <c r="K20" s="35"/>
      <c r="L20" s="35"/>
    </row>
    <row r="21" ht="36" customHeight="1" spans="1:12">
      <c r="A21" s="9"/>
      <c r="B21" s="12"/>
      <c r="C21" s="21"/>
      <c r="D21" s="5" t="s">
        <v>58</v>
      </c>
      <c r="E21" s="1" t="s">
        <v>59</v>
      </c>
      <c r="F21" s="22" t="s">
        <v>60</v>
      </c>
      <c r="G21" s="23"/>
      <c r="H21" s="1">
        <v>3</v>
      </c>
      <c r="I21" s="1">
        <v>3</v>
      </c>
      <c r="J21" s="5"/>
      <c r="K21" s="35"/>
      <c r="L21" s="35"/>
    </row>
    <row r="22" ht="43" customHeight="1" spans="1:12">
      <c r="A22" s="9"/>
      <c r="B22" s="12"/>
      <c r="C22" s="13" t="s">
        <v>61</v>
      </c>
      <c r="D22" s="1" t="s">
        <v>62</v>
      </c>
      <c r="E22" s="1" t="s">
        <v>63</v>
      </c>
      <c r="F22" s="22" t="s">
        <v>64</v>
      </c>
      <c r="G22" s="23"/>
      <c r="H22" s="1">
        <v>1</v>
      </c>
      <c r="I22" s="1">
        <v>0</v>
      </c>
      <c r="J22" s="5" t="s">
        <v>54</v>
      </c>
      <c r="K22" s="38"/>
      <c r="L22" s="35"/>
    </row>
    <row r="23" ht="24" customHeight="1" spans="1:12">
      <c r="A23" s="9"/>
      <c r="B23" s="12"/>
      <c r="C23" s="16"/>
      <c r="D23" s="5" t="s">
        <v>42</v>
      </c>
      <c r="E23" s="1" t="s">
        <v>65</v>
      </c>
      <c r="F23" s="10" t="s">
        <v>65</v>
      </c>
      <c r="G23" s="11"/>
      <c r="H23" s="1">
        <v>3</v>
      </c>
      <c r="I23" s="1">
        <v>3</v>
      </c>
      <c r="J23" s="5"/>
      <c r="K23" s="35"/>
      <c r="L23" s="35"/>
    </row>
    <row r="24" ht="60" customHeight="1" spans="1:12">
      <c r="A24" s="9"/>
      <c r="B24" s="12"/>
      <c r="C24" s="16"/>
      <c r="D24" s="5" t="s">
        <v>66</v>
      </c>
      <c r="E24" s="1" t="s">
        <v>67</v>
      </c>
      <c r="F24" s="24" t="s">
        <v>68</v>
      </c>
      <c r="G24" s="23"/>
      <c r="H24" s="1">
        <v>3</v>
      </c>
      <c r="I24" s="1">
        <v>3</v>
      </c>
      <c r="J24" s="5"/>
      <c r="K24" s="35"/>
      <c r="L24" s="35"/>
    </row>
    <row r="25" ht="24" customHeight="1" spans="1:12">
      <c r="A25" s="9"/>
      <c r="B25" s="12"/>
      <c r="C25" s="16"/>
      <c r="D25" s="5" t="s">
        <v>69</v>
      </c>
      <c r="E25" s="25">
        <v>1</v>
      </c>
      <c r="F25" s="26">
        <v>1</v>
      </c>
      <c r="G25" s="18"/>
      <c r="H25" s="1">
        <v>3</v>
      </c>
      <c r="I25" s="1">
        <v>3</v>
      </c>
      <c r="J25" s="5"/>
      <c r="K25" s="35"/>
      <c r="L25" s="35"/>
    </row>
    <row r="26" ht="24" customHeight="1" spans="1:12">
      <c r="A26" s="9"/>
      <c r="B26" s="12"/>
      <c r="C26" s="16"/>
      <c r="D26" s="5" t="s">
        <v>70</v>
      </c>
      <c r="E26" s="25">
        <v>1</v>
      </c>
      <c r="F26" s="26">
        <v>1</v>
      </c>
      <c r="G26" s="18"/>
      <c r="H26" s="1">
        <v>4</v>
      </c>
      <c r="I26" s="1">
        <v>4</v>
      </c>
      <c r="J26" s="5"/>
      <c r="K26" s="35"/>
      <c r="L26" s="35"/>
    </row>
    <row r="27" ht="37" customHeight="1" spans="1:12">
      <c r="A27" s="9"/>
      <c r="B27" s="12"/>
      <c r="C27" s="16"/>
      <c r="D27" s="5" t="s">
        <v>55</v>
      </c>
      <c r="E27" s="1" t="s">
        <v>71</v>
      </c>
      <c r="F27" s="26">
        <v>1</v>
      </c>
      <c r="G27" s="18"/>
      <c r="H27" s="1">
        <v>1</v>
      </c>
      <c r="I27" s="1">
        <v>1</v>
      </c>
      <c r="J27" s="5"/>
      <c r="K27" s="35"/>
      <c r="L27" s="35"/>
    </row>
    <row r="28" ht="24" customHeight="1" spans="1:12">
      <c r="A28" s="9"/>
      <c r="B28" s="12"/>
      <c r="C28" s="21"/>
      <c r="D28" s="1" t="s">
        <v>72</v>
      </c>
      <c r="E28" s="27">
        <v>1</v>
      </c>
      <c r="F28" s="28">
        <v>1</v>
      </c>
      <c r="G28" s="11"/>
      <c r="H28" s="1">
        <v>3</v>
      </c>
      <c r="I28" s="1">
        <v>3</v>
      </c>
      <c r="J28" s="5"/>
      <c r="K28" s="35"/>
      <c r="L28" s="35"/>
    </row>
    <row r="29" ht="65" customHeight="1" spans="1:12">
      <c r="A29" s="9"/>
      <c r="B29" s="12"/>
      <c r="C29" s="13" t="s">
        <v>73</v>
      </c>
      <c r="D29" s="1" t="s">
        <v>74</v>
      </c>
      <c r="E29" s="27" t="s">
        <v>75</v>
      </c>
      <c r="F29" s="19" t="s">
        <v>76</v>
      </c>
      <c r="G29" s="20"/>
      <c r="H29" s="29">
        <v>3</v>
      </c>
      <c r="I29" s="29">
        <v>2</v>
      </c>
      <c r="J29" s="40" t="s">
        <v>77</v>
      </c>
      <c r="K29" s="35"/>
      <c r="L29" s="35"/>
    </row>
    <row r="30" ht="54" customHeight="1" spans="1:12">
      <c r="A30" s="9"/>
      <c r="B30" s="12"/>
      <c r="C30" s="16"/>
      <c r="D30" s="1" t="s">
        <v>78</v>
      </c>
      <c r="E30" s="27" t="s">
        <v>79</v>
      </c>
      <c r="F30" s="10" t="s">
        <v>80</v>
      </c>
      <c r="G30" s="11"/>
      <c r="H30" s="1">
        <v>1</v>
      </c>
      <c r="I30" s="1">
        <v>0</v>
      </c>
      <c r="J30" s="5" t="s">
        <v>54</v>
      </c>
      <c r="K30" s="35"/>
      <c r="L30" s="35"/>
    </row>
    <row r="31" ht="43" customHeight="1" spans="1:12">
      <c r="A31" s="9"/>
      <c r="B31" s="12"/>
      <c r="C31" s="16"/>
      <c r="D31" s="1" t="s">
        <v>81</v>
      </c>
      <c r="E31" s="27" t="s">
        <v>82</v>
      </c>
      <c r="F31" s="10" t="s">
        <v>83</v>
      </c>
      <c r="G31" s="11"/>
      <c r="H31" s="1">
        <v>3</v>
      </c>
      <c r="I31" s="1">
        <v>3</v>
      </c>
      <c r="J31" s="5"/>
      <c r="K31" s="35"/>
      <c r="L31" s="35"/>
    </row>
    <row r="32" ht="24.75" customHeight="1" spans="1:12">
      <c r="A32" s="9"/>
      <c r="B32" s="12"/>
      <c r="C32" s="21"/>
      <c r="D32" s="1" t="s">
        <v>84</v>
      </c>
      <c r="E32" s="27" t="s">
        <v>85</v>
      </c>
      <c r="F32" s="19" t="s">
        <v>86</v>
      </c>
      <c r="G32" s="20"/>
      <c r="H32" s="1">
        <v>3</v>
      </c>
      <c r="I32" s="1">
        <v>3</v>
      </c>
      <c r="J32" s="5"/>
      <c r="K32" s="35"/>
      <c r="L32" s="35"/>
    </row>
    <row r="33" ht="24" customHeight="1" spans="1:12">
      <c r="A33" s="9"/>
      <c r="B33" s="12"/>
      <c r="C33" s="5" t="s">
        <v>87</v>
      </c>
      <c r="D33" s="1" t="s">
        <v>88</v>
      </c>
      <c r="E33" s="1" t="s">
        <v>89</v>
      </c>
      <c r="F33" s="10" t="s">
        <v>90</v>
      </c>
      <c r="G33" s="11"/>
      <c r="H33" s="1">
        <v>4</v>
      </c>
      <c r="I33" s="1">
        <v>4</v>
      </c>
      <c r="J33" s="5"/>
      <c r="K33" s="35"/>
      <c r="L33" s="35"/>
    </row>
    <row r="34" ht="45.75" spans="1:12">
      <c r="A34" s="9"/>
      <c r="B34" s="12" t="s">
        <v>91</v>
      </c>
      <c r="C34" s="12" t="s">
        <v>92</v>
      </c>
      <c r="D34" s="1" t="s">
        <v>93</v>
      </c>
      <c r="E34" s="1" t="s">
        <v>93</v>
      </c>
      <c r="F34" s="17" t="s">
        <v>93</v>
      </c>
      <c r="G34" s="18"/>
      <c r="H34" s="1"/>
      <c r="I34" s="5"/>
      <c r="J34" s="5"/>
      <c r="K34" s="35"/>
      <c r="L34" s="35"/>
    </row>
    <row r="35" ht="120.75" spans="1:12">
      <c r="A35" s="9"/>
      <c r="B35" s="12"/>
      <c r="C35" s="12" t="s">
        <v>94</v>
      </c>
      <c r="D35" s="1" t="s">
        <v>95</v>
      </c>
      <c r="E35" s="1" t="s">
        <v>95</v>
      </c>
      <c r="F35" s="10" t="s">
        <v>96</v>
      </c>
      <c r="G35" s="11"/>
      <c r="H35" s="1">
        <v>15</v>
      </c>
      <c r="I35" s="5">
        <v>15</v>
      </c>
      <c r="J35" s="5"/>
      <c r="K35" s="35"/>
      <c r="L35" s="35"/>
    </row>
    <row r="36" ht="45.75" spans="1:12">
      <c r="A36" s="9"/>
      <c r="B36" s="12"/>
      <c r="C36" s="12" t="s">
        <v>97</v>
      </c>
      <c r="D36" s="1" t="s">
        <v>93</v>
      </c>
      <c r="E36" s="1" t="s">
        <v>93</v>
      </c>
      <c r="F36" s="17" t="s">
        <v>93</v>
      </c>
      <c r="G36" s="18"/>
      <c r="H36" s="1"/>
      <c r="I36" s="5"/>
      <c r="J36" s="5"/>
      <c r="K36" s="35"/>
      <c r="L36" s="35"/>
    </row>
    <row r="37" ht="45.75" spans="1:12">
      <c r="A37" s="9"/>
      <c r="B37" s="12"/>
      <c r="C37" s="12" t="s">
        <v>98</v>
      </c>
      <c r="D37" s="1" t="s">
        <v>99</v>
      </c>
      <c r="E37" s="1" t="s">
        <v>100</v>
      </c>
      <c r="F37" s="10" t="s">
        <v>100</v>
      </c>
      <c r="G37" s="11"/>
      <c r="H37" s="1">
        <v>15</v>
      </c>
      <c r="I37" s="5">
        <v>15</v>
      </c>
      <c r="J37" s="5"/>
      <c r="K37" s="35"/>
      <c r="L37" s="35"/>
    </row>
    <row r="38" ht="60.75" spans="1:12">
      <c r="A38" s="9"/>
      <c r="B38" s="12" t="s">
        <v>101</v>
      </c>
      <c r="C38" s="12" t="s">
        <v>102</v>
      </c>
      <c r="D38" s="1" t="s">
        <v>103</v>
      </c>
      <c r="E38" s="5" t="s">
        <v>104</v>
      </c>
      <c r="F38" s="26">
        <v>1</v>
      </c>
      <c r="G38" s="18"/>
      <c r="H38" s="1">
        <v>10</v>
      </c>
      <c r="I38" s="5">
        <v>10</v>
      </c>
      <c r="J38" s="1"/>
      <c r="K38" s="38"/>
      <c r="L38" s="38"/>
    </row>
    <row r="39" ht="15.75" spans="1:12">
      <c r="A39" s="30" t="s">
        <v>105</v>
      </c>
      <c r="B39" s="30"/>
      <c r="C39" s="30"/>
      <c r="D39" s="30"/>
      <c r="E39" s="30"/>
      <c r="F39" s="30"/>
      <c r="G39" s="30"/>
      <c r="H39" s="30">
        <f>SUM(H15:H38,H8)</f>
        <v>100</v>
      </c>
      <c r="I39" s="41">
        <f>SUM(I15:I38,J8)</f>
        <v>87.407</v>
      </c>
      <c r="J39" s="5"/>
      <c r="K39" s="35"/>
      <c r="L39" s="35"/>
    </row>
    <row r="40" ht="161.1" customHeight="1" spans="1:12">
      <c r="A40" s="31" t="s">
        <v>106</v>
      </c>
      <c r="B40" s="32"/>
      <c r="C40" s="32"/>
      <c r="D40" s="32"/>
      <c r="E40" s="32"/>
      <c r="F40" s="32"/>
      <c r="G40" s="32"/>
      <c r="H40" s="32"/>
      <c r="I40" s="32"/>
      <c r="J40" s="32"/>
      <c r="K40" s="33"/>
      <c r="L40" s="33"/>
    </row>
  </sheetData>
  <mergeCells count="49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A39:G39"/>
    <mergeCell ref="A40:J40"/>
    <mergeCell ref="A12:A13"/>
    <mergeCell ref="A14:A38"/>
    <mergeCell ref="B15:B33"/>
    <mergeCell ref="B34:B37"/>
    <mergeCell ref="C15:C21"/>
    <mergeCell ref="C22:C28"/>
    <mergeCell ref="C29:C32"/>
    <mergeCell ref="A7:C11"/>
  </mergeCells>
  <pageMargins left="0.708661417322835" right="0.511811023622047" top="0.551181102362205" bottom="0.551181102362205" header="0.31496062992126" footer="0.31496062992126"/>
  <pageSetup paperSize="9" scale="87" fitToHeight="0" orientation="landscape"/>
  <headerFooter/>
  <rowBreaks count="1" manualBreakCount="1">
    <brk id="24" max="10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14:E18"/>
  <sheetViews>
    <sheetView topLeftCell="A15" workbookViewId="0">
      <selection activeCell="E15" sqref="E15:E18"/>
    </sheetView>
  </sheetViews>
  <sheetFormatPr defaultColWidth="8.66666666666667" defaultRowHeight="14" outlineLevelCol="4"/>
  <sheetData>
    <row r="14" ht="14.75"/>
    <row r="15" ht="210.75" spans="5:5">
      <c r="E15" s="1" t="s">
        <v>74</v>
      </c>
    </row>
    <row r="16" ht="315.75" spans="5:5">
      <c r="E16" s="1" t="s">
        <v>78</v>
      </c>
    </row>
    <row r="17" ht="345.75" spans="5:5">
      <c r="E17" s="1" t="s">
        <v>81</v>
      </c>
    </row>
    <row r="18" ht="360.75" spans="5:5">
      <c r="E18" s="1" t="s">
        <v>84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2015-06-06T10:17:00Z</dcterms:created>
  <cp:lastPrinted>2022-05-16T01:28:00Z</cp:lastPrinted>
  <dcterms:modified xsi:type="dcterms:W3CDTF">2022-05-26T07:54:07Z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D1179DF946014E989F09126F4A05EADC</vt:lpwstr>
  </property>
</Properties>
</file>