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<sst xmlns="http://schemas.openxmlformats.org/spreadsheetml/2006/main" count="88" uniqueCount="78">
  <si>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</si>
  <si>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</si>
  <si>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（2021年度）</t>
  </si>
  <si>
    <t>项目名称</t>
  </si>
  <si>
    <t>肝病相关病毒、外泌体及自噬相关功能成像免疫研究平台建设</t>
  </si>
  <si>
    <t>主管部门</t>
  </si>
  <si>
    <t>北京市卫生健康委员会</t>
  </si>
  <si>
    <t>实施单位</t>
  </si>
  <si>
    <t>北京市肝病研究所</t>
  </si>
  <si>
    <t>项目负责人</t>
  </si>
  <si>
    <t>陈德喜</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</si>
  <si>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</si>
  <si>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</si>
  <si>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</si>
  <si>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</si>
  <si>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</si>
  <si>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</si>
  <si>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</si>
  <si>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</si>
  <si>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</si>
  <si>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</si>
  <si>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</si>
  <si>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</si>
  <si>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</si>
  <si>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</si>
  <si>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</si>
  <si>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</si>
  <si>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实现设备采购，同时构建该设备专门研发使用团队，2022年1月到6月完成平台团队的培训和自噬、外泌体、HBV病毒颗粒的应用研发实验。</t>
  </si>
  <si>
    <t>设备已完成公开招标</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</si>
  <si>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</si>
  <si>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</si>
  <si>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</si>
  <si>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</si>
  <si>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</si>
  <si>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</si>
  <si>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</si>
  <si>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</si>
  <si>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</si>
  <si>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</si>
  <si>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购置设备</t>
  </si>
  <si>
    <t>1套</t>
  </si>
  <si>
    <t>已完成1套设备的购置</t>
  </si>
  <si>
    <t>人才培养</t>
  </si>
  <si>
    <t>1-2人</t>
  </si>
  <si>
    <t>1人</t>
  </si>
  <si>
    <t>质量指标</t>
  </si>
  <si>
    <t>设备验收合格率</t>
  </si>
  <si>
    <t>人才培养合格率</t>
  </si>
  <si>
    <t>时效指标</t>
  </si>
  <si>
    <t>设备采购</t>
  </si>
  <si>
    <t>2021．07－2021．12</t>
  </si>
  <si>
    <t>2022年5月完成</t>
  </si>
  <si>
    <t>受疫情防控影响进口设备购置流程长</t>
  </si>
  <si>
    <t>完成平台团队的培训和开展自噬、外泌体、HBV病毒颗粒的应用研发实验</t>
  </si>
  <si>
    <t>2022．01－2022．06</t>
  </si>
  <si>
    <t>2022.05完成培训，开始应用</t>
  </si>
  <si>
    <t>成本指标</t>
  </si>
  <si>
    <t>项目预算控制数</t>
  </si>
  <si>
    <t>595万元</t>
  </si>
  <si>
    <t>594.6万元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</si>
  <si>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</si>
  <si>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</si>
  <si>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</si>
  <si>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</si>
  <si>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社会效益</t>
  </si>
  <si>
    <t>该设备的功能特征和研究意义及应用经验推广到北京市科研设备对外推广应用平台，服务于广大科研工作者，对扩展肝病自噬研究技术和研究与肝病机制研究和研发分子诊断有重要的意义和社会价值。</t>
  </si>
  <si>
    <t>设备运行后会达到预期目标</t>
  </si>
  <si>
    <t>生态效益
指标</t>
  </si>
  <si>
    <t>可持续影响指标</t>
  </si>
  <si>
    <t>对本行业未来可持续发展的影响</t>
  </si>
  <si>
    <t>本项目对扩展肝病自噬研究技术、对于研究与肝病机制研究和研发分子诊断相关自噬体、外泌体和病毒颗粒（HBV完整颗粒在40纳米）及各类颗粒的分子组成特征和非颗粒蛋白的相互作用，都具有重要意义。</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</si>
  <si>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</si>
  <si>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</si>
  <si>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培训对象满意度</t>
  </si>
  <si>
    <t>≥90%</t>
  </si>
  <si>
    <t>满意度支撑材料不充分</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</si>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</sst>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176" formatCode="0_ "/>
    <numFmt numFmtId="44" formatCode="_ &quot;￥&quot;* #,##0.00_ ;_ &quot;￥&quot;* \-#,##0.00_ ;_ &quot;￥&quot;* &quot;-&quot;??_ ;_ @_ "/>
  </numFmts>
  <fonts count="29">
    <font>
      <sz val="11"/>
      <color theme="1"/>
      <name val="等线"/>
      <charset val="134"/>
      <scheme val="minor"/>
    </font>
    <font>
      <sz val="14"/>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b/>
      <sz val="11"/>
      <color rgb="FFFA7D00"/>
      <name val="等线"/>
      <charset val="0"/>
      <scheme val="minor"/>
    </font>
    <font>
      <b/>
      <sz val="13"/>
      <color theme="3"/>
      <name val="等线"/>
      <charset val="134"/>
      <scheme val="minor"/>
    </font>
    <font>
      <b/>
      <sz val="18"/>
      <color theme="3"/>
      <name val="等线"/>
      <charset val="134"/>
      <scheme val="minor"/>
    </font>
    <font>
      <sz val="11"/>
      <color theme="1"/>
      <name val="等线"/>
      <charset val="0"/>
      <scheme val="minor"/>
    </font>
    <font>
      <b/>
      <sz val="11"/>
      <color rgb="FF3F3F3F"/>
      <name val="等线"/>
      <charset val="0"/>
      <scheme val="minor"/>
    </font>
    <font>
      <sz val="11"/>
      <color rgb="FFFF0000"/>
      <name val="等线"/>
      <charset val="0"/>
      <scheme val="minor"/>
    </font>
    <font>
      <sz val="12"/>
      <name val="宋体"/>
      <charset val="134"/>
    </font>
    <font>
      <sz val="11"/>
      <color theme="0"/>
      <name val="等线"/>
      <charset val="0"/>
      <scheme val="minor"/>
    </font>
    <font>
      <b/>
      <sz val="11"/>
      <color theme="1"/>
      <name val="等线"/>
      <charset val="0"/>
      <scheme val="minor"/>
    </font>
    <font>
      <b/>
      <sz val="15"/>
      <color theme="3"/>
      <name val="等线"/>
      <charset val="134"/>
      <scheme val="minor"/>
    </font>
    <font>
      <sz val="11"/>
      <color rgb="FF3F3F76"/>
      <name val="等线"/>
      <charset val="0"/>
      <scheme val="minor"/>
    </font>
    <font>
      <sz val="11"/>
      <color rgb="FF9C0006"/>
      <name val="等线"/>
      <charset val="0"/>
      <scheme val="minor"/>
    </font>
    <font>
      <sz val="11"/>
      <color rgb="FFFA7D00"/>
      <name val="等线"/>
      <charset val="0"/>
      <scheme val="minor"/>
    </font>
    <font>
      <b/>
      <sz val="11"/>
      <color rgb="FFFFFFFF"/>
      <name val="等线"/>
      <charset val="0"/>
      <scheme val="minor"/>
    </font>
    <font>
      <i/>
      <sz val="11"/>
      <color rgb="FF7F7F7F"/>
      <name val="等线"/>
      <charset val="0"/>
      <scheme val="minor"/>
    </font>
    <font>
      <u/>
      <sz val="11"/>
      <color rgb="FF800080"/>
      <name val="等线"/>
      <charset val="0"/>
      <scheme val="minor"/>
    </font>
    <font>
      <u/>
      <sz val="11"/>
      <color rgb="FF0000FF"/>
      <name val="等线"/>
      <charset val="0"/>
      <scheme val="minor"/>
    </font>
    <font>
      <b/>
      <sz val="11"/>
      <color theme="3"/>
      <name val="等线"/>
      <charset val="134"/>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rgb="FFFFCC99"/>
        <bgColor indexed="64"/>
      </patternFill>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theme="7"/>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8"/>
        <bgColor indexed="64"/>
      </patternFill>
    </fill>
    <fill>
      <patternFill patternType="solid">
        <fgColor theme="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0">
    <xf numFmtId="0" fontId="0" fillId="0" borderId="0"/>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7" fillId="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3"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14" fillId="1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0" borderId="13" applyNumberFormat="0" applyFont="0" applyAlignment="0" applyProtection="0">
      <alignment vertical="center"/>
    </xf>
    <xf numFmtId="0" fontId="14" fillId="18"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8" applyNumberFormat="0" applyFill="0" applyAlignment="0" applyProtection="0">
      <alignment vertical="center"/>
    </xf>
    <xf numFmtId="0" fontId="8" fillId="0" borderId="8" applyNumberFormat="0" applyFill="0" applyAlignment="0" applyProtection="0">
      <alignment vertical="center"/>
    </xf>
    <xf numFmtId="0" fontId="14" fillId="12" borderId="0" applyNumberFormat="0" applyBorder="0" applyAlignment="0" applyProtection="0">
      <alignment vertical="center"/>
    </xf>
    <xf numFmtId="0" fontId="24" fillId="0" borderId="14" applyNumberFormat="0" applyFill="0" applyAlignment="0" applyProtection="0">
      <alignment vertical="center"/>
    </xf>
    <xf numFmtId="0" fontId="14" fillId="24" borderId="0" applyNumberFormat="0" applyBorder="0" applyAlignment="0" applyProtection="0">
      <alignment vertical="center"/>
    </xf>
    <xf numFmtId="0" fontId="11" fillId="3" borderId="9" applyNumberFormat="0" applyAlignment="0" applyProtection="0">
      <alignment vertical="center"/>
    </xf>
    <xf numFmtId="0" fontId="7" fillId="3" borderId="7" applyNumberFormat="0" applyAlignment="0" applyProtection="0">
      <alignment vertical="center"/>
    </xf>
    <xf numFmtId="0" fontId="20" fillId="9" borderId="12" applyNumberFormat="0" applyAlignment="0" applyProtection="0">
      <alignment vertical="center"/>
    </xf>
    <xf numFmtId="0" fontId="10" fillId="26" borderId="0" applyNumberFormat="0" applyBorder="0" applyAlignment="0" applyProtection="0">
      <alignment vertical="center"/>
    </xf>
    <xf numFmtId="0" fontId="14" fillId="17" borderId="0" applyNumberFormat="0" applyBorder="0" applyAlignment="0" applyProtection="0">
      <alignment vertical="center"/>
    </xf>
    <xf numFmtId="0" fontId="19" fillId="0" borderId="11" applyNumberFormat="0" applyFill="0" applyAlignment="0" applyProtection="0">
      <alignment vertical="center"/>
    </xf>
    <xf numFmtId="0" fontId="15" fillId="0" borderId="10" applyNumberFormat="0" applyFill="0" applyAlignment="0" applyProtection="0">
      <alignment vertical="center"/>
    </xf>
    <xf numFmtId="0" fontId="25" fillId="28" borderId="0" applyNumberFormat="0" applyBorder="0" applyAlignment="0" applyProtection="0">
      <alignment vertical="center"/>
    </xf>
    <xf numFmtId="0" fontId="26" fillId="30" borderId="0" applyNumberFormat="0" applyBorder="0" applyAlignment="0" applyProtection="0">
      <alignment vertical="center"/>
    </xf>
    <xf numFmtId="0" fontId="10" fillId="25" borderId="0" applyNumberFormat="0" applyBorder="0" applyAlignment="0" applyProtection="0">
      <alignment vertical="center"/>
    </xf>
    <xf numFmtId="0" fontId="14" fillId="6" borderId="0" applyNumberFormat="0" applyBorder="0" applyAlignment="0" applyProtection="0">
      <alignment vertical="center"/>
    </xf>
    <xf numFmtId="0" fontId="10" fillId="27" borderId="0" applyNumberFormat="0" applyBorder="0" applyAlignment="0" applyProtection="0">
      <alignment vertical="center"/>
    </xf>
    <xf numFmtId="0" fontId="10" fillId="14" borderId="0" applyNumberFormat="0" applyBorder="0" applyAlignment="0" applyProtection="0">
      <alignment vertical="center"/>
    </xf>
    <xf numFmtId="0" fontId="10" fillId="29" borderId="0" applyNumberFormat="0" applyBorder="0" applyAlignment="0" applyProtection="0">
      <alignment vertical="center"/>
    </xf>
    <xf numFmtId="0" fontId="10" fillId="23" borderId="0" applyNumberFormat="0" applyBorder="0" applyAlignment="0" applyProtection="0">
      <alignment vertical="center"/>
    </xf>
    <xf numFmtId="0" fontId="14" fillId="22" borderId="0" applyNumberFormat="0" applyBorder="0" applyAlignment="0" applyProtection="0">
      <alignment vertical="center"/>
    </xf>
    <xf numFmtId="0" fontId="14" fillId="11" borderId="0" applyNumberFormat="0" applyBorder="0" applyAlignment="0" applyProtection="0">
      <alignment vertical="center"/>
    </xf>
    <xf numFmtId="0" fontId="10" fillId="33" borderId="0" applyNumberFormat="0" applyBorder="0" applyAlignment="0" applyProtection="0">
      <alignment vertical="center"/>
    </xf>
    <xf numFmtId="0" fontId="10" fillId="32" borderId="0" applyNumberFormat="0" applyBorder="0" applyAlignment="0" applyProtection="0">
      <alignment vertical="center"/>
    </xf>
    <xf numFmtId="0" fontId="14" fillId="16" borderId="0" applyNumberFormat="0" applyBorder="0" applyAlignment="0" applyProtection="0">
      <alignment vertical="center"/>
    </xf>
    <xf numFmtId="0" fontId="10" fillId="21" borderId="0" applyNumberFormat="0" applyBorder="0" applyAlignment="0" applyProtection="0">
      <alignment vertical="center"/>
    </xf>
    <xf numFmtId="0" fontId="14" fillId="31" borderId="0" applyNumberFormat="0" applyBorder="0" applyAlignment="0" applyProtection="0">
      <alignment vertical="center"/>
    </xf>
    <xf numFmtId="0" fontId="14" fillId="20" borderId="0" applyNumberFormat="0" applyBorder="0" applyAlignment="0" applyProtection="0">
      <alignment vertical="center"/>
    </xf>
    <xf numFmtId="0" fontId="10" fillId="19" borderId="0" applyNumberFormat="0" applyBorder="0" applyAlignment="0" applyProtection="0">
      <alignment vertical="center"/>
    </xf>
    <xf numFmtId="0" fontId="14" fillId="5" borderId="0" applyNumberFormat="0" applyBorder="0" applyAlignment="0" applyProtection="0">
      <alignment vertical="center"/>
    </xf>
    <xf numFmtId="0" fontId="13" fillId="0" borderId="0"/>
  </cellStyleXfs>
  <cellXfs count="3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58" fontId="4" fillId="2" borderId="1" xfId="0" applyNumberFormat="1"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9" fontId="4" fillId="2" borderId="1" xfId="0" applyNumberFormat="1" applyFont="1" applyFill="1" applyBorder="1" applyAlignment="1">
      <alignment horizontal="center" vertical="center" wrapText="1"/>
    </xf>
    <xf numFmtId="9" fontId="4" fillId="2"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9" fontId="4" fillId="0" borderId="2" xfId="0" applyNumberFormat="1" applyFont="1" applyBorder="1" applyAlignment="1">
      <alignment horizontal="center" vertical="center"/>
    </xf>
    <xf numFmtId="0" fontId="6" fillId="0" borderId="1" xfId="0"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left" vertical="center"/>
    </xf>
    <xf numFmtId="9" fontId="4" fillId="0" borderId="1" xfId="11" applyFont="1" applyBorder="1" applyAlignment="1">
      <alignment horizontal="center" vertical="center"/>
    </xf>
    <xf numFmtId="176" fontId="4" fillId="0" borderId="1" xfId="0" applyNumberFormat="1" applyFont="1" applyBorder="1" applyAlignment="1">
      <alignment horizontal="center" vertical="center" wrapText="1"/>
    </xf>
    <xf numFmtId="0" fontId="0" fillId="2" borderId="0" xfId="0" applyFill="1"/>
    <xf numFmtId="0" fontId="4" fillId="2" borderId="0" xfId="0" applyFont="1" applyFill="1" applyBorder="1" applyAlignment="1">
      <alignment horizontal="center" vertical="center"/>
    </xf>
    <xf numFmtId="0" fontId="4" fillId="0" borderId="0" xfId="0" applyFont="1" applyBorder="1" applyAlignment="1">
      <alignment horizontal="center" vertical="center" wrapText="1"/>
    </xf>
    <xf numFmtId="176" fontId="6" fillId="0" borderId="1" xfId="0" applyNumberFormat="1"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7865" y="180594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8"/>
  <sheetViews>
    <sheetView tabSelected="1" view="pageBreakPreview" zoomScaleNormal="100" topLeftCell="C13" workbookViewId="0">
      <selection activeCell="H19" sqref="H19"/>
    </sheetView>
  </sheetViews>
  <sheetFormatPr defaultColWidth="9" defaultRowHeight="14"/>
  <cols>
    <col min="1" max="1" width="5.33333333333333" customWidth="1"/>
    <col min="2" max="2" width="7.775" customWidth="1"/>
    <col min="3" max="3" width="12.2166666666667" customWidth="1"/>
    <col min="4" max="4" width="20.8833333333333" customWidth="1"/>
    <col min="5" max="5" width="22.4416666666667" customWidth="1"/>
    <col min="6" max="6" width="13.3333333333333" customWidth="1"/>
    <col min="7" max="7" width="11.6666666666667" customWidth="1"/>
    <col min="8" max="8" width="12.4416666666667" customWidth="1"/>
    <col min="9" max="9" width="11" customWidth="1"/>
    <col min="10" max="10" width="14.6666666666667" customWidth="1"/>
  </cols>
  <sheetData>
    <row r="1" ht="27" customHeight="1" spans="1:1">
      <c r="A1" s="1" t="s">
        <v>0</v>
      </c>
    </row>
    <row r="2" ht="33.9"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4"/>
      <c r="G5" s="4" t="s">
        <v>7</v>
      </c>
      <c r="H5" s="5" t="s">
        <v>8</v>
      </c>
      <c r="I5" s="5"/>
      <c r="J5" s="5"/>
    </row>
    <row r="6" ht="20.1" customHeight="1" spans="1:10">
      <c r="A6" s="4" t="s">
        <v>9</v>
      </c>
      <c r="B6" s="4"/>
      <c r="C6" s="4"/>
      <c r="D6" s="4" t="s">
        <v>10</v>
      </c>
      <c r="E6" s="4"/>
      <c r="F6" s="4"/>
      <c r="G6" s="4" t="s">
        <v>11</v>
      </c>
      <c r="H6" s="5">
        <v>83997424</v>
      </c>
      <c r="I6" s="5"/>
      <c r="J6" s="5"/>
    </row>
    <row r="7" ht="30.75" spans="1:10">
      <c r="A7" s="5" t="s">
        <v>12</v>
      </c>
      <c r="B7" s="5"/>
      <c r="C7" s="5"/>
      <c r="D7" s="4"/>
      <c r="E7" s="5" t="s">
        <v>13</v>
      </c>
      <c r="F7" s="5" t="s">
        <v>14</v>
      </c>
      <c r="G7" s="5" t="s">
        <v>15</v>
      </c>
      <c r="H7" s="5" t="s">
        <v>16</v>
      </c>
      <c r="I7" s="5" t="s">
        <v>17</v>
      </c>
      <c r="J7" s="4" t="s">
        <v>18</v>
      </c>
    </row>
    <row r="8" ht="20.1" customHeight="1" spans="1:10">
      <c r="A8" s="5"/>
      <c r="B8" s="5"/>
      <c r="C8" s="5"/>
      <c r="D8" s="6" t="s">
        <v>19</v>
      </c>
      <c r="E8" s="4">
        <v>595</v>
      </c>
      <c r="F8" s="4">
        <v>595</v>
      </c>
      <c r="G8" s="4">
        <v>594.6</v>
      </c>
      <c r="H8" s="4">
        <v>10</v>
      </c>
      <c r="I8" s="30">
        <f>G8/F8</f>
        <v>0.999327731092437</v>
      </c>
      <c r="J8" s="31">
        <f>10*I8</f>
        <v>9.99327731092437</v>
      </c>
    </row>
    <row r="9" ht="30.75" spans="1:10">
      <c r="A9" s="5"/>
      <c r="B9" s="5"/>
      <c r="C9" s="5"/>
      <c r="D9" s="7" t="s">
        <v>20</v>
      </c>
      <c r="E9" s="4">
        <v>595</v>
      </c>
      <c r="F9" s="4">
        <v>595</v>
      </c>
      <c r="G9" s="4">
        <v>594.6</v>
      </c>
      <c r="H9" s="4" t="s">
        <v>21</v>
      </c>
      <c r="I9" s="30">
        <f>G9/F9</f>
        <v>0.999327731092437</v>
      </c>
      <c r="J9" s="5" t="s">
        <v>21</v>
      </c>
    </row>
    <row r="10" ht="24.9" customHeight="1" spans="1:10">
      <c r="A10" s="5"/>
      <c r="B10" s="5"/>
      <c r="C10" s="5"/>
      <c r="D10" s="4" t="s">
        <v>22</v>
      </c>
      <c r="E10" s="4"/>
      <c r="F10" s="4"/>
      <c r="G10" s="4"/>
      <c r="H10" s="4"/>
      <c r="I10" s="30"/>
      <c r="J10" s="5"/>
    </row>
    <row r="11" ht="18.9" customHeight="1" spans="1:10">
      <c r="A11" s="5"/>
      <c r="B11" s="5"/>
      <c r="C11" s="5"/>
      <c r="D11" s="8" t="s">
        <v>23</v>
      </c>
      <c r="E11" s="4"/>
      <c r="F11" s="4"/>
      <c r="G11" s="4"/>
      <c r="H11" s="4"/>
      <c r="I11" s="30"/>
      <c r="J11" s="5"/>
    </row>
    <row r="12" ht="26.1" customHeight="1" spans="1:10">
      <c r="A12" s="9" t="s">
        <v>24</v>
      </c>
      <c r="B12" s="5" t="s">
        <v>25</v>
      </c>
      <c r="C12" s="5"/>
      <c r="D12" s="5"/>
      <c r="E12" s="5"/>
      <c r="F12" s="5" t="s">
        <v>26</v>
      </c>
      <c r="G12" s="5"/>
      <c r="H12" s="5"/>
      <c r="I12" s="5"/>
      <c r="J12" s="5"/>
    </row>
    <row r="13" ht="75" customHeight="1" spans="1:10">
      <c r="A13" s="9"/>
      <c r="B13" s="5" t="s">
        <v>27</v>
      </c>
      <c r="C13" s="5"/>
      <c r="D13" s="5"/>
      <c r="E13" s="5"/>
      <c r="F13" s="5" t="s">
        <v>28</v>
      </c>
      <c r="G13" s="5"/>
      <c r="H13" s="5"/>
      <c r="I13" s="5"/>
      <c r="J13" s="5"/>
    </row>
    <row r="14" ht="30.75" spans="1:11">
      <c r="A14" s="9" t="s">
        <v>29</v>
      </c>
      <c r="B14" s="5" t="s">
        <v>30</v>
      </c>
      <c r="C14" s="4" t="s">
        <v>31</v>
      </c>
      <c r="D14" s="10" t="s">
        <v>32</v>
      </c>
      <c r="E14" s="10" t="s">
        <v>33</v>
      </c>
      <c r="F14" s="11" t="s">
        <v>34</v>
      </c>
      <c r="G14" s="12"/>
      <c r="H14" s="13" t="s">
        <v>35</v>
      </c>
      <c r="I14" s="13" t="s">
        <v>18</v>
      </c>
      <c r="J14" s="13" t="s">
        <v>36</v>
      </c>
      <c r="K14" s="32"/>
    </row>
    <row r="15" ht="44" customHeight="1" spans="1:11">
      <c r="A15" s="9"/>
      <c r="B15" s="14" t="s">
        <v>37</v>
      </c>
      <c r="C15" s="15" t="s">
        <v>38</v>
      </c>
      <c r="D15" s="10" t="s">
        <v>39</v>
      </c>
      <c r="E15" s="10" t="s">
        <v>40</v>
      </c>
      <c r="F15" s="11" t="s">
        <v>41</v>
      </c>
      <c r="G15" s="12"/>
      <c r="H15" s="13">
        <v>10</v>
      </c>
      <c r="I15" s="13">
        <v>10</v>
      </c>
      <c r="J15" s="13"/>
      <c r="K15" s="32"/>
    </row>
    <row r="16" ht="44" customHeight="1" spans="1:11">
      <c r="A16" s="9"/>
      <c r="B16" s="14"/>
      <c r="C16" s="16"/>
      <c r="D16" s="10" t="s">
        <v>42</v>
      </c>
      <c r="E16" s="17" t="s">
        <v>43</v>
      </c>
      <c r="F16" s="18" t="s">
        <v>44</v>
      </c>
      <c r="G16" s="19"/>
      <c r="H16" s="13">
        <v>10</v>
      </c>
      <c r="I16" s="13">
        <v>10</v>
      </c>
      <c r="J16" s="13"/>
      <c r="K16" s="32"/>
    </row>
    <row r="17" ht="44" customHeight="1" spans="1:11">
      <c r="A17" s="9"/>
      <c r="B17" s="14"/>
      <c r="C17" s="15" t="s">
        <v>45</v>
      </c>
      <c r="D17" s="10" t="s">
        <v>46</v>
      </c>
      <c r="E17" s="20">
        <v>1</v>
      </c>
      <c r="F17" s="21">
        <v>1</v>
      </c>
      <c r="G17" s="12"/>
      <c r="H17" s="13">
        <v>10</v>
      </c>
      <c r="I17" s="13">
        <v>10</v>
      </c>
      <c r="J17" s="13"/>
      <c r="K17" s="32"/>
    </row>
    <row r="18" ht="44" customHeight="1" spans="1:11">
      <c r="A18" s="9"/>
      <c r="B18" s="14"/>
      <c r="C18" s="16"/>
      <c r="D18" s="10" t="s">
        <v>47</v>
      </c>
      <c r="E18" s="20">
        <v>1</v>
      </c>
      <c r="F18" s="21">
        <v>1</v>
      </c>
      <c r="G18" s="12"/>
      <c r="H18" s="13">
        <v>5</v>
      </c>
      <c r="I18" s="13">
        <v>5</v>
      </c>
      <c r="J18" s="13"/>
      <c r="K18" s="32"/>
    </row>
    <row r="19" ht="44" customHeight="1" spans="1:11">
      <c r="A19" s="9"/>
      <c r="B19" s="14"/>
      <c r="C19" s="15" t="s">
        <v>48</v>
      </c>
      <c r="D19" s="10" t="s">
        <v>49</v>
      </c>
      <c r="E19" s="10" t="s">
        <v>50</v>
      </c>
      <c r="F19" s="11" t="s">
        <v>51</v>
      </c>
      <c r="G19" s="12"/>
      <c r="H19" s="13">
        <v>5</v>
      </c>
      <c r="I19" s="13">
        <v>4</v>
      </c>
      <c r="J19" s="13" t="s">
        <v>52</v>
      </c>
      <c r="K19" s="33"/>
    </row>
    <row r="20" ht="44" customHeight="1" spans="1:11">
      <c r="A20" s="9"/>
      <c r="B20" s="14"/>
      <c r="C20" s="16"/>
      <c r="D20" s="5" t="s">
        <v>53</v>
      </c>
      <c r="E20" s="4" t="s">
        <v>54</v>
      </c>
      <c r="F20" s="22" t="s">
        <v>55</v>
      </c>
      <c r="G20" s="23"/>
      <c r="H20" s="5">
        <v>5</v>
      </c>
      <c r="I20" s="5">
        <v>5</v>
      </c>
      <c r="J20" s="5"/>
      <c r="K20" s="34"/>
    </row>
    <row r="21" ht="44" customHeight="1" spans="1:10">
      <c r="A21" s="9"/>
      <c r="B21" s="14"/>
      <c r="C21" s="4" t="s">
        <v>56</v>
      </c>
      <c r="D21" s="4" t="s">
        <v>57</v>
      </c>
      <c r="E21" s="4" t="s">
        <v>58</v>
      </c>
      <c r="F21" s="22" t="s">
        <v>59</v>
      </c>
      <c r="G21" s="23"/>
      <c r="H21" s="5">
        <v>5</v>
      </c>
      <c r="I21" s="13">
        <v>5</v>
      </c>
      <c r="J21" s="5"/>
    </row>
    <row r="22" ht="30.75" spans="1:10">
      <c r="A22" s="9"/>
      <c r="B22" s="14" t="s">
        <v>60</v>
      </c>
      <c r="C22" s="14" t="s">
        <v>61</v>
      </c>
      <c r="D22" s="5" t="s">
        <v>62</v>
      </c>
      <c r="E22" s="5" t="s">
        <v>62</v>
      </c>
      <c r="F22" s="24" t="s">
        <v>62</v>
      </c>
      <c r="G22" s="25"/>
      <c r="H22" s="5"/>
      <c r="I22" s="4"/>
      <c r="J22" s="4"/>
    </row>
    <row r="23" ht="135.75" spans="1:10">
      <c r="A23" s="9"/>
      <c r="B23" s="14"/>
      <c r="C23" s="14" t="s">
        <v>63</v>
      </c>
      <c r="D23" s="5" t="s">
        <v>64</v>
      </c>
      <c r="E23" s="5" t="s">
        <v>65</v>
      </c>
      <c r="F23" s="24" t="s">
        <v>66</v>
      </c>
      <c r="G23" s="25"/>
      <c r="H23" s="5">
        <v>15</v>
      </c>
      <c r="I23" s="4">
        <v>10</v>
      </c>
      <c r="J23" s="5" t="s">
        <v>52</v>
      </c>
    </row>
    <row r="24" ht="30.75" spans="1:10">
      <c r="A24" s="9"/>
      <c r="B24" s="14"/>
      <c r="C24" s="14" t="s">
        <v>67</v>
      </c>
      <c r="D24" s="5" t="s">
        <v>62</v>
      </c>
      <c r="E24" s="5" t="s">
        <v>62</v>
      </c>
      <c r="F24" s="24" t="s">
        <v>62</v>
      </c>
      <c r="G24" s="25"/>
      <c r="H24" s="5"/>
      <c r="I24" s="4"/>
      <c r="J24" s="4"/>
    </row>
    <row r="25" ht="135.75" spans="1:10">
      <c r="A25" s="9"/>
      <c r="B25" s="14"/>
      <c r="C25" s="14" t="s">
        <v>68</v>
      </c>
      <c r="D25" s="5" t="s">
        <v>69</v>
      </c>
      <c r="E25" s="5" t="s">
        <v>70</v>
      </c>
      <c r="F25" s="24" t="s">
        <v>66</v>
      </c>
      <c r="G25" s="25"/>
      <c r="H25" s="5">
        <v>15</v>
      </c>
      <c r="I25" s="4">
        <v>10</v>
      </c>
      <c r="J25" s="5" t="s">
        <v>52</v>
      </c>
    </row>
    <row r="26" ht="60.75" spans="1:10">
      <c r="A26" s="9"/>
      <c r="B26" s="14" t="s">
        <v>71</v>
      </c>
      <c r="C26" s="14" t="s">
        <v>72</v>
      </c>
      <c r="D26" s="5" t="s">
        <v>73</v>
      </c>
      <c r="E26" s="4" t="s">
        <v>74</v>
      </c>
      <c r="F26" s="26">
        <v>1</v>
      </c>
      <c r="G26" s="25"/>
      <c r="H26" s="5">
        <v>10</v>
      </c>
      <c r="I26" s="4">
        <v>9</v>
      </c>
      <c r="J26" s="5" t="s">
        <v>75</v>
      </c>
    </row>
    <row r="27" ht="15.75" spans="1:10">
      <c r="A27" s="27" t="s">
        <v>76</v>
      </c>
      <c r="B27" s="27"/>
      <c r="C27" s="27"/>
      <c r="D27" s="27"/>
      <c r="E27" s="27"/>
      <c r="F27" s="27"/>
      <c r="G27" s="27"/>
      <c r="H27" s="27">
        <f>SUM(H15:H26,H8)</f>
        <v>100</v>
      </c>
      <c r="I27" s="35">
        <f>SUM(I15:I26,J8)</f>
        <v>87.9932773109244</v>
      </c>
      <c r="J27" s="4"/>
    </row>
    <row r="28" ht="161.1" customHeight="1" spans="1:10">
      <c r="A28" s="28" t="s">
        <v>77</v>
      </c>
      <c r="B28" s="29"/>
      <c r="C28" s="29"/>
      <c r="D28" s="29"/>
      <c r="E28" s="29"/>
      <c r="F28" s="29"/>
      <c r="G28" s="29"/>
      <c r="H28" s="29"/>
      <c r="I28" s="29"/>
      <c r="J28" s="29"/>
    </row>
  </sheetData>
  <mergeCells count="37">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2:B25"/>
    <mergeCell ref="C15:C16"/>
    <mergeCell ref="C17:C18"/>
    <mergeCell ref="C19:C20"/>
    <mergeCell ref="A7:C11"/>
  </mergeCells>
  <pageMargins left="0.708661417322835" right="0.511811023622047" top="0.551181102362205" bottom="0.551181102362205" header="0.31496062992126" footer="0.31496062992126"/>
  <pageSetup paperSize="9" scale="99" fitToHeight="0"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2015-06-06T10:17:00Z</dcterms:created>
  <cp:lastPrinted>2020-04-23T18:17:00Z</cp:lastPrinted>
  <dcterms:modified xsi:type="dcterms:W3CDTF">2022-05-26T08:56:13Z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564A09890D2E488DB554A7C0A8423706</vt:lpwstr>
  </property>
</Properties>
</file>