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瓜瓜\Desktop\定稿\8.北京市精神卫生保健所-待修改指标\2.精神卫生信息系统运维及政务云资源租用\"/>
    </mc:Choice>
  </mc:AlternateContent>
  <xr:revisionPtr revIDLastSave="0" documentId="13_ncr:1_{41CBF0CF-EB86-4E22-942A-54FB4E6C3D31}" xr6:coauthVersionLast="47" xr6:coauthVersionMax="47" xr10:uidLastSave="{00000000-0000-0000-0000-000000000000}"/>
  <bookViews>
    <workbookView xWindow="380" yWindow="380" windowWidth="10980" windowHeight="13220" xr2:uid="{00000000-000D-0000-FFFF-FFFF00000000}"/>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24" i="1" l="1"/>
  <c r="I11" i="1"/>
  <c r="I10" i="1"/>
  <c r="I9" i="1"/>
  <c r="I8" i="1"/>
  <c r="J8" i="1" s="1"/>
  <c r="I24" i="1" s="1"/>
</calcChain>
</file>

<file path=xl/sharedStrings.xml><?xml version="1.0" encoding="utf-8"?>
<sst xmlns="http://schemas.openxmlformats.org/spreadsheetml/2006/main" count="79" uniqueCount="64">
  <si>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</si>
  <si>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</si>
  <si>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（2022年度）</t>
  </si>
  <si>
    <t>项目名称</t>
  </si>
  <si>
    <t>精神卫生信息系统运维及政务云资源租用</t>
  </si>
  <si>
    <t>主管部门</t>
  </si>
  <si>
    <t>北京市卫生健康委员会</t>
  </si>
  <si>
    <t>实施单位</t>
  </si>
  <si>
    <t>北京市精神卫生保健所</t>
  </si>
  <si>
    <t>项目负责人</t>
  </si>
  <si>
    <t>徐秋月</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</si>
  <si>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</si>
  <si>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</si>
  <si>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</si>
  <si>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</si>
  <si>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</si>
  <si>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</si>
  <si>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</si>
  <si>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</si>
  <si>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</si>
  <si>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</si>
  <si>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</si>
  <si>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</si>
  <si>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</si>
  <si>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</si>
  <si>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</si>
  <si>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</si>
  <si>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根据《北京市精神卫生条例》的规定，我市建立了重性精神病法定报告制度，制订了《北京市重性精神疾病信息报告管理办法》，从2007年3月1日起，凡重性精神病患者一经确诊，即通过北京市精神卫生信息管理系统进行网络直报。目前，我市已建立了较为完整的确诊患者数据库。2011年，原市卫生局对北京市精神卫生信息管理系统进行了升级，并于3月1日正式投入使用。2012年随着国家《重性精神疾病管理治疗工作规范》的出台，系统二期2015年1月正式上线，为首都精神卫生工作及重大活动的安保工作提供了有力保障。2019年底，为实现电子政务集约化建设和管理,充分发挥北京市市级政务云(以下简称政务云)的作用, 依据《国务院关于促进云计算创新发展培育信息产业新业态的意见》(国发〔2015〕5号)、《关于加强党政部门云计算服务网络安全管理的意见》(中网办发文〔2014〕14号)和相关政策法规,按照市领导《关于报审电子政务网络升级改造实施方案的请示》的批复精神，北京市精神卫生信息管理系统在市卫生健康委信息处的统一部署下将业务系统迁至市级太极政务云，提高了系统运行过程中的安全性，为部门间信息共享与政务工作协同打下了良好的基础。</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</si>
  <si>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</si>
  <si>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</si>
  <si>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</si>
  <si>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</si>
  <si>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</si>
  <si>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</si>
  <si>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</si>
  <si>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</si>
  <si>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</si>
  <si>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</si>
  <si>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需要维护系统数量</t>
  </si>
  <si>
    <t>1个系统</t>
  </si>
  <si>
    <t>质量指标</t>
  </si>
  <si>
    <t>系统正常运行率</t>
  </si>
  <si>
    <t>时效指标</t>
  </si>
  <si>
    <t>项目完成时间</t>
  </si>
  <si>
    <t>成本指标</t>
  </si>
  <si>
    <t>项目预算控制数</t>
  </si>
  <si>
    <t>≤122.65万元</t>
  </si>
  <si>
    <t>122.488万元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</si>
  <si>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</si>
  <si>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</si>
  <si>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无</t>
  </si>
  <si>
    <t>社会效益
指标</t>
  </si>
  <si>
    <t>严重精神障碍患者规范管理率为94.96%（全国水平92.01%），在册患者规律服药率为87.01%（全国水平76.88%），对严重精神障碍患者进行有效管理</t>
  </si>
  <si>
    <t>生态效益
指标</t>
  </si>
  <si>
    <t>可持续影响指标</t>
  </si>
  <si>
    <t>故障率=故障时间/一年时间(按分钟计算)</t>
  </si>
  <si>
    <t>&lt;0.01%</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</si>
  <si>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</si>
  <si>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</si>
  <si>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服务对象满意度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</si>
  <si>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</si>
  <si>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</si>
  <si>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2021年12月31日前</t>
  </si>
  <si>
    <t>2021年12月31日前</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</si>
</sst>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_ "/>
  </numFmts>
  <fonts count="12" x14ac:knownFonts="1">
    <font>
      <sz val="11"/>
      <color theme="1"/>
      <name val="等线"/>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sz val="12"/>
      <name val="宋体"/>
      <family val="3"/>
      <charset val="134"/>
    </font>
    <font>
      <b/>
      <sz val="12"/>
      <color rgb="FF000000"/>
      <name val="宋体"/>
      <family val="3"/>
      <charset val="134"/>
    </font>
    <font>
      <sz val="11"/>
      <color theme="1"/>
      <name val="等线"/>
      <family val="3"/>
      <charset val="134"/>
      <scheme val="minor"/>
    </font>
    <font>
      <b/>
      <sz val="16"/>
      <color rgb="FF000000"/>
      <name val="宋体"/>
      <family val="3"/>
      <charset val="134"/>
    </font>
    <font>
      <sz val="16"/>
      <color rgb="FF000000"/>
      <name val="宋体"/>
      <family val="3"/>
      <charset val="134"/>
    </font>
    <font>
      <sz val="9"/>
      <name val="等线"/>
      <family val="3"/>
      <charset val="134"/>
      <scheme val="minor"/>
    </font>
  </fonts>
  <fills count="2">
    <fill>
      <patternFill patternType="none"/>
    </fill>
    <fill>
      <patternFill patternType="gray125"/>
    </fill>
  </fills>
  <borders count="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right/>
      <top style="medium">
        <color auto="1"/>
      </top>
      <bottom/>
      <diagonal/>
    </border>
    <border>
      <left style="medium">
        <color auto="1"/>
      </left>
      <right style="medium">
        <color auto="1"/>
      </right>
      <top style="medium">
        <color auto="1"/>
      </top>
      <bottom/>
      <diagonal/>
    </border>
  </borders>
  <cellStyleXfs count="2">
    <xf numFmtId="0" fontId="0" fillId="0" borderId="0"/>
    <xf numFmtId="9" fontId="8" fillId="0" borderId="0" applyFont="0" applyFill="0" applyBorder="0" applyAlignment="0" applyProtection="0">
      <alignment vertical="center"/>
    </xf>
  </cellStyleXfs>
  <cellXfs count="43">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Fill="1" applyBorder="1" applyAlignment="1">
      <alignment horizontal="center" vertical="center"/>
    </xf>
    <xf numFmtId="0" fontId="4" fillId="0" borderId="1" xfId="0" applyFont="1" applyBorder="1" applyAlignment="1">
      <alignment horizontal="left"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3" xfId="0" applyFont="1" applyBorder="1" applyAlignment="1">
      <alignment horizontal="center" vertical="center"/>
    </xf>
    <xf numFmtId="9" fontId="4" fillId="0" borderId="1" xfId="0" applyNumberFormat="1" applyFont="1" applyBorder="1" applyAlignment="1">
      <alignment horizontal="center" vertical="center"/>
    </xf>
    <xf numFmtId="0" fontId="4" fillId="0" borderId="4" xfId="0" applyFont="1" applyBorder="1" applyAlignment="1">
      <alignment horizontal="center" vertical="center"/>
    </xf>
    <xf numFmtId="0" fontId="6" fillId="0" borderId="1" xfId="0" applyFont="1" applyFill="1" applyBorder="1" applyAlignment="1">
      <alignment horizontal="center" vertical="center"/>
    </xf>
    <xf numFmtId="0" fontId="5" fillId="0" borderId="4" xfId="0" applyFont="1" applyBorder="1" applyAlignment="1">
      <alignment horizontal="center" vertical="center"/>
    </xf>
    <xf numFmtId="9" fontId="4" fillId="0" borderId="4" xfId="0" applyNumberFormat="1" applyFont="1" applyBorder="1" applyAlignment="1">
      <alignment horizontal="center" vertical="center"/>
    </xf>
    <xf numFmtId="9" fontId="4" fillId="0" borderId="1" xfId="1" applyFont="1" applyBorder="1" applyAlignment="1">
      <alignment horizontal="center" vertical="center"/>
    </xf>
    <xf numFmtId="176" fontId="4" fillId="0" borderId="1" xfId="0" applyNumberFormat="1" applyFont="1" applyBorder="1" applyAlignment="1">
      <alignment horizontal="center" vertical="center" wrapText="1"/>
    </xf>
    <xf numFmtId="0" fontId="4" fillId="0" borderId="4" xfId="0" applyFont="1" applyBorder="1" applyAlignment="1">
      <alignment horizontal="center" vertical="center" wrapText="1"/>
    </xf>
    <xf numFmtId="177" fontId="7" fillId="0" borderId="6" xfId="0" applyNumberFormat="1" applyFont="1" applyBorder="1" applyAlignment="1">
      <alignment horizontal="center" vertical="center"/>
    </xf>
    <xf numFmtId="176" fontId="7" fillId="0" borderId="6" xfId="0" applyNumberFormat="1" applyFont="1" applyBorder="1" applyAlignment="1">
      <alignment horizontal="center" vertical="center"/>
    </xf>
    <xf numFmtId="0" fontId="4" fillId="0" borderId="6" xfId="0" applyFont="1" applyBorder="1" applyAlignment="1">
      <alignment horizontal="center" vertical="center"/>
    </xf>
    <xf numFmtId="0" fontId="4" fillId="0" borderId="3" xfId="0"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9" fontId="4" fillId="0" borderId="2" xfId="0" applyNumberFormat="1" applyFont="1" applyBorder="1" applyAlignment="1">
      <alignment horizontal="center" vertical="center" wrapText="1"/>
    </xf>
    <xf numFmtId="9" fontId="4" fillId="0" borderId="2" xfId="0" applyNumberFormat="1" applyFont="1" applyBorder="1" applyAlignment="1">
      <alignment horizontal="center" vertical="center"/>
    </xf>
    <xf numFmtId="9" fontId="4" fillId="0" borderId="3" xfId="0" applyNumberFormat="1" applyFont="1" applyBorder="1" applyAlignment="1">
      <alignment horizontal="center" vertical="center"/>
    </xf>
    <xf numFmtId="0" fontId="7" fillId="0" borderId="6" xfId="0" applyFont="1" applyBorder="1" applyAlignment="1">
      <alignment horizontal="center" vertical="center"/>
    </xf>
    <xf numFmtId="0" fontId="4" fillId="0" borderId="5" xfId="0" applyFont="1" applyBorder="1" applyAlignment="1">
      <alignment horizontal="left" vertical="center" wrapText="1"/>
    </xf>
    <xf numFmtId="0" fontId="4" fillId="0" borderId="5"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74850" y="180911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5"/>
  <sheetViews>
    <sheetView tabSelected="1" view="pageBreakPreview" topLeftCell="A4" zoomScale="60" zoomScaleNormal="100" workbookViewId="0">
      <selection activeCell="J21" sqref="J21"/>
    </sheetView>
  </sheetViews>
  <sheetFormatPr defaultColWidth="9" defaultRowHeight="14" x14ac:dyDescent="0.3"/>
  <cols>
    <col min="1" max="1" width="5.4140625" customWidth="1"/>
    <col min="2" max="2" width="7.75" customWidth="1"/>
    <col min="3" max="3" width="12.25" customWidth="1"/>
    <col min="4" max="4" width="17.75" customWidth="1"/>
    <col min="5" max="5" width="19.5" customWidth="1"/>
    <col min="6" max="6" width="13.4140625" customWidth="1"/>
    <col min="7" max="7" width="11.5" customWidth="1"/>
    <col min="8" max="8" width="12.5" customWidth="1"/>
    <col min="9" max="9" width="11" customWidth="1"/>
    <col min="10" max="10" width="14.6640625" customWidth="1"/>
  </cols>
  <sheetData>
    <row r="1" spans="1:10" ht="27" customHeight="1" x14ac:dyDescent="0.35">
      <c r="A1" s="1" t="s">
        <v>0</v>
      </c>
    </row>
    <row r="2" spans="1:10" ht="34" customHeight="1" x14ac:dyDescent="0.3">
      <c r="A2" s="24" t="s">
        <v>1</v>
      </c>
      <c r="B2" s="24"/>
      <c r="C2" s="24"/>
      <c r="D2" s="24"/>
      <c r="E2" s="24"/>
      <c r="F2" s="24"/>
      <c r="G2" s="24"/>
      <c r="H2" s="24"/>
      <c r="I2" s="24"/>
      <c r="J2" s="24"/>
    </row>
    <row r="3" spans="1:10" ht="18.75" customHeight="1" x14ac:dyDescent="0.3">
      <c r="A3" s="25" t="s">
        <v>2</v>
      </c>
      <c r="B3" s="25"/>
      <c r="C3" s="25"/>
      <c r="D3" s="25"/>
      <c r="E3" s="25"/>
      <c r="F3" s="25"/>
      <c r="G3" s="25"/>
      <c r="H3" s="25"/>
      <c r="I3" s="25"/>
      <c r="J3" s="25"/>
    </row>
    <row r="4" spans="1:10" ht="20.149999999999999" customHeight="1" x14ac:dyDescent="0.3">
      <c r="A4" s="26" t="s">
        <v>3</v>
      </c>
      <c r="B4" s="26"/>
      <c r="C4" s="26"/>
      <c r="D4" s="27" t="s">
        <v>4</v>
      </c>
      <c r="E4" s="27"/>
      <c r="F4" s="27"/>
      <c r="G4" s="27"/>
      <c r="H4" s="27"/>
      <c r="I4" s="27"/>
      <c r="J4" s="27"/>
    </row>
    <row r="5" spans="1:10" ht="20.149999999999999" customHeight="1" x14ac:dyDescent="0.3">
      <c r="A5" s="26" t="s">
        <v>5</v>
      </c>
      <c r="B5" s="26"/>
      <c r="C5" s="26"/>
      <c r="D5" s="26" t="s">
        <v>6</v>
      </c>
      <c r="E5" s="26"/>
      <c r="F5" s="3"/>
      <c r="G5" s="2" t="s">
        <v>7</v>
      </c>
      <c r="H5" s="28" t="s">
        <v>8</v>
      </c>
      <c r="I5" s="28"/>
      <c r="J5" s="28"/>
    </row>
    <row r="6" spans="1:10" ht="20.149999999999999" customHeight="1" x14ac:dyDescent="0.3">
      <c r="A6" s="26" t="s">
        <v>9</v>
      </c>
      <c r="B6" s="26"/>
      <c r="C6" s="26"/>
      <c r="D6" s="26" t="s">
        <v>10</v>
      </c>
      <c r="E6" s="26"/>
      <c r="F6" s="3"/>
      <c r="G6" s="2" t="s">
        <v>11</v>
      </c>
      <c r="H6" s="28">
        <v>82280017</v>
      </c>
      <c r="I6" s="28"/>
      <c r="J6" s="28"/>
    </row>
    <row r="7" spans="1:10" ht="30" x14ac:dyDescent="0.3">
      <c r="A7" s="28" t="s">
        <v>12</v>
      </c>
      <c r="B7" s="28"/>
      <c r="C7" s="28"/>
      <c r="D7" s="2"/>
      <c r="E7" s="4" t="s">
        <v>13</v>
      </c>
      <c r="F7" s="4" t="s">
        <v>14</v>
      </c>
      <c r="G7" s="4" t="s">
        <v>15</v>
      </c>
      <c r="H7" s="4" t="s">
        <v>16</v>
      </c>
      <c r="I7" s="4" t="s">
        <v>17</v>
      </c>
      <c r="J7" s="2" t="s">
        <v>18</v>
      </c>
    </row>
    <row r="8" spans="1:10" ht="20.149999999999999" customHeight="1" x14ac:dyDescent="0.3">
      <c r="A8" s="28"/>
      <c r="B8" s="28"/>
      <c r="C8" s="28"/>
      <c r="D8" s="5" t="s">
        <v>19</v>
      </c>
      <c r="E8" s="2">
        <v>122.65</v>
      </c>
      <c r="F8" s="2">
        <v>122.65</v>
      </c>
      <c r="G8" s="6">
        <v>122.488</v>
      </c>
      <c r="H8" s="2">
        <v>10</v>
      </c>
      <c r="I8" s="17">
        <f>G8/F8</f>
        <v>0.99867916836526693</v>
      </c>
      <c r="J8" s="18">
        <f>10*I8</f>
        <v>9.9867916836526689</v>
      </c>
    </row>
    <row r="9" spans="1:10" ht="45" x14ac:dyDescent="0.3">
      <c r="A9" s="28"/>
      <c r="B9" s="28"/>
      <c r="C9" s="28"/>
      <c r="D9" s="7" t="s">
        <v>20</v>
      </c>
      <c r="E9" s="2">
        <v>122.65</v>
      </c>
      <c r="F9" s="2">
        <v>122.65</v>
      </c>
      <c r="G9" s="6">
        <v>122.488</v>
      </c>
      <c r="H9" s="2" t="s">
        <v>21</v>
      </c>
      <c r="I9" s="17">
        <f>G9/F9</f>
        <v>0.99867916836526693</v>
      </c>
      <c r="J9" s="4" t="s">
        <v>21</v>
      </c>
    </row>
    <row r="10" spans="1:10" ht="25" customHeight="1" x14ac:dyDescent="0.3">
      <c r="A10" s="28"/>
      <c r="B10" s="28"/>
      <c r="C10" s="28"/>
      <c r="D10" s="2" t="s">
        <v>22</v>
      </c>
      <c r="E10" s="2"/>
      <c r="F10" s="2"/>
      <c r="G10" s="2"/>
      <c r="H10" s="2" t="s">
        <v>21</v>
      </c>
      <c r="I10" s="17" t="e">
        <f>G10/F10</f>
        <v>#DIV/0!</v>
      </c>
      <c r="J10" s="4" t="s">
        <v>21</v>
      </c>
    </row>
    <row r="11" spans="1:10" ht="19" customHeight="1" x14ac:dyDescent="0.3">
      <c r="A11" s="28"/>
      <c r="B11" s="28"/>
      <c r="C11" s="28"/>
      <c r="D11" s="3" t="s">
        <v>23</v>
      </c>
      <c r="E11" s="2"/>
      <c r="F11" s="2"/>
      <c r="G11" s="2"/>
      <c r="H11" s="2" t="s">
        <v>21</v>
      </c>
      <c r="I11" s="17" t="e">
        <f>G11/F11</f>
        <v>#DIV/0!</v>
      </c>
      <c r="J11" s="4" t="s">
        <v>21</v>
      </c>
    </row>
    <row r="12" spans="1:10" ht="26.15" customHeight="1" x14ac:dyDescent="0.3">
      <c r="A12" s="37" t="s">
        <v>24</v>
      </c>
      <c r="B12" s="28" t="s">
        <v>25</v>
      </c>
      <c r="C12" s="28"/>
      <c r="D12" s="28"/>
      <c r="E12" s="28"/>
      <c r="F12" s="28" t="s">
        <v>26</v>
      </c>
      <c r="G12" s="28"/>
      <c r="H12" s="28"/>
      <c r="I12" s="28"/>
      <c r="J12" s="28"/>
    </row>
    <row r="13" spans="1:10" ht="265" customHeight="1" x14ac:dyDescent="0.3">
      <c r="A13" s="37"/>
      <c r="B13" s="28" t="s">
        <v>27</v>
      </c>
      <c r="C13" s="28"/>
      <c r="D13" s="28"/>
      <c r="E13" s="28"/>
      <c r="F13" s="28" t="s">
        <v>27</v>
      </c>
      <c r="G13" s="28"/>
      <c r="H13" s="28"/>
      <c r="I13" s="28"/>
      <c r="J13" s="28"/>
    </row>
    <row r="14" spans="1:10" ht="30" x14ac:dyDescent="0.3">
      <c r="A14" s="37" t="s">
        <v>28</v>
      </c>
      <c r="B14" s="4" t="s">
        <v>29</v>
      </c>
      <c r="C14" s="2" t="s">
        <v>30</v>
      </c>
      <c r="D14" s="2" t="s">
        <v>31</v>
      </c>
      <c r="E14" s="2" t="s">
        <v>32</v>
      </c>
      <c r="F14" s="29" t="s">
        <v>33</v>
      </c>
      <c r="G14" s="30"/>
      <c r="H14" s="4" t="s">
        <v>34</v>
      </c>
      <c r="I14" s="4" t="s">
        <v>18</v>
      </c>
      <c r="J14" s="4" t="s">
        <v>35</v>
      </c>
    </row>
    <row r="15" spans="1:10" ht="24" customHeight="1" x14ac:dyDescent="0.3">
      <c r="A15" s="37"/>
      <c r="B15" s="38" t="s">
        <v>36</v>
      </c>
      <c r="C15" s="2" t="s">
        <v>37</v>
      </c>
      <c r="D15" s="10" t="s">
        <v>38</v>
      </c>
      <c r="E15" s="2" t="s">
        <v>39</v>
      </c>
      <c r="F15" s="29" t="s">
        <v>39</v>
      </c>
      <c r="G15" s="30"/>
      <c r="H15" s="11">
        <v>15</v>
      </c>
      <c r="I15" s="8">
        <v>15</v>
      </c>
      <c r="J15" s="2"/>
    </row>
    <row r="16" spans="1:10" ht="15" x14ac:dyDescent="0.3">
      <c r="A16" s="37"/>
      <c r="B16" s="38"/>
      <c r="C16" s="2" t="s">
        <v>40</v>
      </c>
      <c r="D16" s="9" t="s">
        <v>41</v>
      </c>
      <c r="E16" s="12">
        <v>1</v>
      </c>
      <c r="F16" s="31">
        <v>1</v>
      </c>
      <c r="G16" s="30"/>
      <c r="H16" s="13">
        <v>15</v>
      </c>
      <c r="I16" s="19">
        <v>15</v>
      </c>
      <c r="J16" s="2"/>
    </row>
    <row r="17" spans="1:10" ht="15" x14ac:dyDescent="0.3">
      <c r="A17" s="37"/>
      <c r="B17" s="38"/>
      <c r="C17" s="2" t="s">
        <v>42</v>
      </c>
      <c r="D17" s="2" t="s">
        <v>43</v>
      </c>
      <c r="E17" s="2" t="s">
        <v>63</v>
      </c>
      <c r="F17" s="29" t="s">
        <v>62</v>
      </c>
      <c r="G17" s="30"/>
      <c r="H17" s="13">
        <v>10</v>
      </c>
      <c r="I17" s="19">
        <v>10</v>
      </c>
      <c r="J17" s="2"/>
    </row>
    <row r="18" spans="1:10" ht="58.5" customHeight="1" x14ac:dyDescent="0.3">
      <c r="A18" s="37"/>
      <c r="B18" s="38"/>
      <c r="C18" s="2" t="s">
        <v>44</v>
      </c>
      <c r="D18" s="2" t="s">
        <v>45</v>
      </c>
      <c r="E18" s="14" t="s">
        <v>46</v>
      </c>
      <c r="F18" s="39" t="s">
        <v>47</v>
      </c>
      <c r="G18" s="40"/>
      <c r="H18" s="13">
        <v>10</v>
      </c>
      <c r="I18" s="19">
        <v>10</v>
      </c>
      <c r="J18" s="4"/>
    </row>
    <row r="19" spans="1:10" ht="30" x14ac:dyDescent="0.3">
      <c r="A19" s="37"/>
      <c r="B19" s="38" t="s">
        <v>48</v>
      </c>
      <c r="C19" s="9" t="s">
        <v>49</v>
      </c>
      <c r="D19" s="2" t="s">
        <v>50</v>
      </c>
      <c r="E19" s="2" t="s">
        <v>50</v>
      </c>
      <c r="F19" s="29" t="s">
        <v>50</v>
      </c>
      <c r="G19" s="30"/>
      <c r="H19" s="11"/>
      <c r="I19" s="8"/>
      <c r="J19" s="2"/>
    </row>
    <row r="20" spans="1:10" ht="157.5" customHeight="1" x14ac:dyDescent="0.3">
      <c r="A20" s="37"/>
      <c r="B20" s="38"/>
      <c r="C20" s="9" t="s">
        <v>51</v>
      </c>
      <c r="D20" s="4" t="s">
        <v>52</v>
      </c>
      <c r="E20" s="4" t="s">
        <v>52</v>
      </c>
      <c r="F20" s="29" t="s">
        <v>52</v>
      </c>
      <c r="G20" s="30"/>
      <c r="H20" s="4">
        <v>15</v>
      </c>
      <c r="I20" s="2">
        <v>15</v>
      </c>
      <c r="J20" s="4"/>
    </row>
    <row r="21" spans="1:10" ht="30" x14ac:dyDescent="0.3">
      <c r="A21" s="37"/>
      <c r="B21" s="38"/>
      <c r="C21" s="9" t="s">
        <v>53</v>
      </c>
      <c r="D21" s="2" t="s">
        <v>50</v>
      </c>
      <c r="E21" s="2" t="s">
        <v>50</v>
      </c>
      <c r="F21" s="41" t="s">
        <v>50</v>
      </c>
      <c r="G21" s="42"/>
      <c r="H21" s="4"/>
      <c r="I21" s="2"/>
      <c r="J21" s="2"/>
    </row>
    <row r="22" spans="1:10" ht="45" x14ac:dyDescent="0.3">
      <c r="A22" s="37"/>
      <c r="B22" s="38"/>
      <c r="C22" s="9" t="s">
        <v>54</v>
      </c>
      <c r="D22" s="4" t="s">
        <v>55</v>
      </c>
      <c r="E22" s="4" t="s">
        <v>56</v>
      </c>
      <c r="F22" s="31">
        <v>0</v>
      </c>
      <c r="G22" s="30"/>
      <c r="H22" s="4">
        <v>15</v>
      </c>
      <c r="I22" s="2">
        <v>15</v>
      </c>
      <c r="J22" s="4"/>
    </row>
    <row r="23" spans="1:10" ht="60.5" thickBot="1" x14ac:dyDescent="0.35">
      <c r="A23" s="37"/>
      <c r="B23" s="9" t="s">
        <v>57</v>
      </c>
      <c r="C23" s="9" t="s">
        <v>58</v>
      </c>
      <c r="D23" s="15" t="s">
        <v>59</v>
      </c>
      <c r="E23" s="16">
        <v>0.9</v>
      </c>
      <c r="F23" s="32">
        <v>0.9</v>
      </c>
      <c r="G23" s="33"/>
      <c r="H23" s="11">
        <v>10</v>
      </c>
      <c r="I23" s="23">
        <v>10</v>
      </c>
      <c r="J23" s="4"/>
    </row>
    <row r="24" spans="1:10" ht="15.5" thickBot="1" x14ac:dyDescent="0.35">
      <c r="A24" s="34" t="s">
        <v>60</v>
      </c>
      <c r="B24" s="34"/>
      <c r="C24" s="34"/>
      <c r="D24" s="34"/>
      <c r="E24" s="34"/>
      <c r="F24" s="34"/>
      <c r="G24" s="34"/>
      <c r="H24" s="20">
        <f>SUM(H15:H23,H8)</f>
        <v>100</v>
      </c>
      <c r="I24" s="21">
        <f>SUM(I15:I23,J8)</f>
        <v>99.986791683652669</v>
      </c>
      <c r="J24" s="22"/>
    </row>
    <row r="25" spans="1:10" ht="161.15" customHeight="1" x14ac:dyDescent="0.3">
      <c r="A25" s="35" t="s">
        <v>61</v>
      </c>
      <c r="B25" s="36"/>
      <c r="C25" s="36"/>
      <c r="D25" s="36"/>
      <c r="E25" s="36"/>
      <c r="F25" s="36"/>
      <c r="G25" s="36"/>
      <c r="H25" s="36"/>
      <c r="I25" s="36"/>
      <c r="J25" s="36"/>
    </row>
  </sheetData>
  <mergeCells count="31">
    <mergeCell ref="F22:G22"/>
    <mergeCell ref="F23:G23"/>
    <mergeCell ref="A24:G24"/>
    <mergeCell ref="A25:J25"/>
    <mergeCell ref="A12:A13"/>
    <mergeCell ref="A14:A23"/>
    <mergeCell ref="B15:B18"/>
    <mergeCell ref="B19:B22"/>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1" type="noConversion"/>
  <pageMargins left="0.70866141732283505" right="0.511811023622047" top="0.55118110236220497" bottom="0.55118110236220497" header="0.31496062992126" footer="0.31496062992126"/>
  <pageSetup paperSize="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瓜瓜</cp:lastModifiedBy>
  <cp:lastPrinted>2020-04-23T18:17:00Z</cp:lastPrinted>
  <dcterms:created xsi:type="dcterms:W3CDTF">2015-06-06T10:17:00Z</dcterms:created>
  <dcterms:modified xsi:type="dcterms:W3CDTF">2022-05-27T02:37:39Z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EDF1426D9C984ABAA621355FC9BC0BB6</vt:lpwstr>
  </property>
</Properties>
</file>