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附件2!$A$1:$J$25</definedName>
  </definedNames>
  <calcPr calcId="144525" concurrentCalc="0"/>
</workbook>
</file>

<file path=xl/sharedStrings.xml><?xml version="1.0" encoding="utf-8"?>
<sst xmlns="http://schemas.openxmlformats.org/spreadsheetml/2006/main" count="68">
  <si>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</si>
  <si>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</si>
  <si>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</si>
  <si>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老干部工作经费</t>
  </si>
  <si>
    <t>主管部门</t>
  </si>
  <si>
    <t>北京市卫生健康委员会</t>
  </si>
  <si>
    <t>实施单位</t>
  </si>
  <si>
    <t>离退休干部处</t>
  </si>
  <si>
    <t>项目负责人</t>
  </si>
  <si>
    <t>刘丹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</si>
  <si>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</si>
  <si>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</si>
  <si>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</si>
  <si>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</si>
  <si>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</si>
  <si>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</si>
  <si>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</si>
  <si>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</si>
  <si>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</si>
  <si>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</si>
  <si>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</si>
  <si>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</si>
  <si>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</si>
  <si>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</si>
  <si>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</si>
  <si>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</si>
  <si>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不断加强老干部工作人员工作建设，提高工作人员素质，做好老干部服务管理。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</si>
  <si>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</si>
  <si>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</si>
  <si>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</si>
  <si>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</si>
  <si>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</si>
  <si>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</si>
  <si>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</si>
  <si>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</si>
  <si>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</si>
  <si>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</si>
  <si>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培训次数</t>
  </si>
  <si>
    <t>4次</t>
  </si>
  <si>
    <t>3次</t>
  </si>
  <si>
    <t>疫情影响，无疫情影响将按计划完成。</t>
  </si>
  <si>
    <t>培训天数</t>
  </si>
  <si>
    <t>6天</t>
  </si>
  <si>
    <t>5天</t>
  </si>
  <si>
    <t>质量指标</t>
  </si>
  <si>
    <t>学员对相关知识、技能的掌握程度</t>
  </si>
  <si>
    <t>熟练掌握完成年报编制</t>
  </si>
  <si>
    <t>时效指标</t>
  </si>
  <si>
    <t>项目实施的及时性</t>
  </si>
  <si>
    <t>2020年底前完成</t>
  </si>
  <si>
    <t>成本指标</t>
  </si>
  <si>
    <t>预算控制数</t>
  </si>
  <si>
    <t>29.37117万元</t>
  </si>
  <si>
    <t>23.46046万元</t>
  </si>
  <si>
    <t>效果指标(30分)</t>
  </si>
  <si>
    <t>经济效益
指标</t>
  </si>
  <si>
    <t>无</t>
  </si>
  <si>
    <t>社会效益
指标</t>
  </si>
  <si>
    <t>提高工作人员综合素质</t>
  </si>
  <si>
    <t>生态效益
指标</t>
  </si>
  <si>
    <t>可持续影响指标</t>
  </si>
  <si>
    <t>做好老干部服务管理，保障社会长期稳定发展</t>
  </si>
  <si>
    <t>满意度
指标
（10分）</t>
  </si>
  <si>
    <t>服务对象满意度指标</t>
  </si>
  <si>
    <t>服务对象满意度</t>
  </si>
  <si>
    <t>≥95%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</si>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</sst>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62"/>
      <name val="等线"/>
      <charset val="134"/>
    </font>
    <font>
      <u/>
      <sz val="11"/>
      <color indexed="12"/>
      <name val="宋体"/>
      <charset val="0"/>
    </font>
    <font>
      <sz val="11"/>
      <color indexed="9"/>
      <name val="等线"/>
      <charset val="134"/>
    </font>
    <font>
      <u/>
      <sz val="11"/>
      <color indexed="20"/>
      <name val="宋体"/>
      <charset val="0"/>
    </font>
    <font>
      <b/>
      <sz val="18"/>
      <color indexed="62"/>
      <name val="等线"/>
      <charset val="134"/>
    </font>
    <font>
      <sz val="11"/>
      <color indexed="60"/>
      <name val="等线"/>
      <charset val="134"/>
    </font>
    <font>
      <b/>
      <sz val="11"/>
      <color indexed="62"/>
      <name val="等线"/>
      <charset val="134"/>
    </font>
    <font>
      <i/>
      <sz val="11"/>
      <color indexed="23"/>
      <name val="等线"/>
      <charset val="134"/>
    </font>
    <font>
      <sz val="11"/>
      <color indexed="10"/>
      <name val="等线"/>
      <charset val="134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134"/>
    </font>
    <font>
      <b/>
      <sz val="11"/>
      <color indexed="52"/>
      <name val="等线"/>
      <charset val="134"/>
    </font>
    <font>
      <b/>
      <sz val="11"/>
      <color indexed="9"/>
      <name val="等线"/>
      <charset val="134"/>
    </font>
    <font>
      <sz val="11"/>
      <color indexed="52"/>
      <name val="等线"/>
      <charset val="134"/>
    </font>
    <font>
      <b/>
      <sz val="11"/>
      <color indexed="8"/>
      <name val="等线"/>
      <charset val="134"/>
    </font>
    <font>
      <sz val="11"/>
      <color indexed="17"/>
      <name val="等线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5" fillId="2" borderId="8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10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34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workbookViewId="0">
      <selection activeCell="E7" sqref="E7"/>
    </sheetView>
  </sheetViews>
  <sheetFormatPr defaultColWidth="9" defaultRowHeight="13.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10" max="10" width="14.6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83970706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8">
        <v>29.37117</v>
      </c>
      <c r="F7" s="8">
        <v>29.37117</v>
      </c>
      <c r="G7" s="8">
        <v>23.46046</v>
      </c>
      <c r="H7" s="8">
        <v>10</v>
      </c>
      <c r="I7" s="30">
        <f>G7/F7</f>
        <v>0.798758101907415</v>
      </c>
      <c r="J7" s="31">
        <f>H7*I7</f>
        <v>7.98758101907415</v>
      </c>
    </row>
    <row r="8" ht="29.25" spans="1:10">
      <c r="A8" s="6"/>
      <c r="B8" s="6"/>
      <c r="C8" s="6"/>
      <c r="D8" s="9" t="s">
        <v>19</v>
      </c>
      <c r="E8" s="8">
        <v>29.37117</v>
      </c>
      <c r="F8" s="8">
        <v>29.37117</v>
      </c>
      <c r="G8" s="8">
        <v>23.46046</v>
      </c>
      <c r="H8" s="8" t="s">
        <v>20</v>
      </c>
      <c r="I8" s="8"/>
      <c r="J8" s="6" t="s">
        <v>20</v>
      </c>
    </row>
    <row r="9" ht="25.05" customHeight="1" spans="1:10">
      <c r="A9" s="6"/>
      <c r="B9" s="6"/>
      <c r="C9" s="6"/>
      <c r="D9" s="3" t="s">
        <v>21</v>
      </c>
      <c r="E9" s="3">
        <v>0</v>
      </c>
      <c r="F9" s="3">
        <v>0</v>
      </c>
      <c r="G9" s="3">
        <v>0</v>
      </c>
      <c r="H9" s="3" t="s">
        <v>20</v>
      </c>
      <c r="I9" s="3"/>
      <c r="J9" s="6"/>
    </row>
    <row r="10" ht="19.05" customHeight="1" spans="1:10">
      <c r="A10" s="6"/>
      <c r="B10" s="6"/>
      <c r="C10" s="6"/>
      <c r="D10" s="4" t="s">
        <v>22</v>
      </c>
      <c r="E10" s="3">
        <v>0</v>
      </c>
      <c r="F10" s="3">
        <v>0</v>
      </c>
      <c r="G10" s="3">
        <v>0</v>
      </c>
      <c r="H10" s="3" t="s">
        <v>20</v>
      </c>
      <c r="I10" s="3"/>
      <c r="J10" s="6" t="s">
        <v>20</v>
      </c>
    </row>
    <row r="11" ht="26" customHeight="1" spans="1:10">
      <c r="A11" s="10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10"/>
      <c r="B12" s="11" t="s">
        <v>26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29.25" spans="1:10">
      <c r="A13" s="10" t="s">
        <v>27</v>
      </c>
      <c r="B13" s="6" t="s">
        <v>28</v>
      </c>
      <c r="C13" s="3" t="s">
        <v>29</v>
      </c>
      <c r="D13" s="3" t="s">
        <v>30</v>
      </c>
      <c r="E13" s="3" t="s">
        <v>31</v>
      </c>
      <c r="F13" s="12" t="s">
        <v>32</v>
      </c>
      <c r="G13" s="13"/>
      <c r="H13" s="6" t="s">
        <v>33</v>
      </c>
      <c r="I13" s="6" t="s">
        <v>17</v>
      </c>
      <c r="J13" s="6" t="s">
        <v>34</v>
      </c>
    </row>
    <row r="14" ht="47.65" customHeight="1" spans="1:10">
      <c r="A14" s="10"/>
      <c r="B14" s="14" t="s">
        <v>35</v>
      </c>
      <c r="C14" s="15" t="s">
        <v>36</v>
      </c>
      <c r="D14" s="3" t="s">
        <v>37</v>
      </c>
      <c r="E14" s="3" t="s">
        <v>38</v>
      </c>
      <c r="F14" s="12" t="s">
        <v>39</v>
      </c>
      <c r="G14" s="13"/>
      <c r="H14" s="6">
        <v>5</v>
      </c>
      <c r="I14" s="6">
        <f>3/4*H14</f>
        <v>3.75</v>
      </c>
      <c r="J14" s="6" t="s">
        <v>40</v>
      </c>
    </row>
    <row r="15" ht="44" customHeight="1" spans="1:10">
      <c r="A15" s="10"/>
      <c r="B15" s="16"/>
      <c r="C15" s="17"/>
      <c r="D15" s="3" t="s">
        <v>41</v>
      </c>
      <c r="E15" s="3" t="s">
        <v>42</v>
      </c>
      <c r="F15" s="18" t="s">
        <v>43</v>
      </c>
      <c r="G15" s="19"/>
      <c r="H15" s="6">
        <v>5</v>
      </c>
      <c r="I15" s="32">
        <f>H15*5/6</f>
        <v>4.16666666666667</v>
      </c>
      <c r="J15" s="20" t="s">
        <v>40</v>
      </c>
    </row>
    <row r="16" ht="45" customHeight="1" spans="1:10">
      <c r="A16" s="10"/>
      <c r="B16" s="16"/>
      <c r="C16" s="3" t="s">
        <v>44</v>
      </c>
      <c r="D16" s="20" t="s">
        <v>45</v>
      </c>
      <c r="E16" s="20" t="s">
        <v>46</v>
      </c>
      <c r="F16" s="18" t="s">
        <v>46</v>
      </c>
      <c r="G16" s="19"/>
      <c r="H16" s="6">
        <v>10</v>
      </c>
      <c r="I16" s="3">
        <v>10</v>
      </c>
      <c r="J16" s="3"/>
    </row>
    <row r="17" ht="24" customHeight="1" spans="1:10">
      <c r="A17" s="10"/>
      <c r="B17" s="16"/>
      <c r="C17" s="3" t="s">
        <v>47</v>
      </c>
      <c r="D17" s="8" t="s">
        <v>48</v>
      </c>
      <c r="E17" s="8" t="s">
        <v>49</v>
      </c>
      <c r="F17" s="21" t="s">
        <v>49</v>
      </c>
      <c r="G17" s="22"/>
      <c r="H17" s="6">
        <v>15</v>
      </c>
      <c r="I17" s="3">
        <v>15</v>
      </c>
      <c r="J17" s="3"/>
    </row>
    <row r="18" ht="37.05" customHeight="1" spans="1:10">
      <c r="A18" s="10"/>
      <c r="B18" s="23"/>
      <c r="C18" s="3" t="s">
        <v>50</v>
      </c>
      <c r="D18" s="20" t="s">
        <v>51</v>
      </c>
      <c r="E18" s="24" t="s">
        <v>52</v>
      </c>
      <c r="F18" s="25" t="s">
        <v>53</v>
      </c>
      <c r="G18" s="26"/>
      <c r="H18" s="6">
        <v>15</v>
      </c>
      <c r="I18" s="3">
        <v>15</v>
      </c>
      <c r="J18" s="3"/>
    </row>
    <row r="19" ht="29.25" spans="1:10">
      <c r="A19" s="10"/>
      <c r="B19" s="6" t="s">
        <v>54</v>
      </c>
      <c r="C19" s="6" t="s">
        <v>55</v>
      </c>
      <c r="D19" s="3" t="s">
        <v>56</v>
      </c>
      <c r="E19" s="3" t="s">
        <v>56</v>
      </c>
      <c r="F19" s="18" t="s">
        <v>56</v>
      </c>
      <c r="G19" s="19"/>
      <c r="H19" s="6"/>
      <c r="I19" s="3"/>
      <c r="J19" s="3"/>
    </row>
    <row r="20" ht="64.25" customHeight="1" spans="1:10">
      <c r="A20" s="10"/>
      <c r="B20" s="6"/>
      <c r="C20" s="6" t="s">
        <v>57</v>
      </c>
      <c r="D20" s="20" t="s">
        <v>58</v>
      </c>
      <c r="E20" s="6" t="s">
        <v>58</v>
      </c>
      <c r="F20" s="12" t="s">
        <v>58</v>
      </c>
      <c r="G20" s="13"/>
      <c r="H20" s="6">
        <v>15</v>
      </c>
      <c r="I20" s="3">
        <v>15</v>
      </c>
      <c r="J20" s="6"/>
    </row>
    <row r="21" ht="29.25" spans="1:10">
      <c r="A21" s="10"/>
      <c r="B21" s="6"/>
      <c r="C21" s="6" t="s">
        <v>59</v>
      </c>
      <c r="D21" s="3" t="s">
        <v>56</v>
      </c>
      <c r="E21" s="3" t="s">
        <v>56</v>
      </c>
      <c r="F21" s="18" t="s">
        <v>56</v>
      </c>
      <c r="G21" s="19"/>
      <c r="H21" s="6"/>
      <c r="I21" s="3"/>
      <c r="J21" s="3"/>
    </row>
    <row r="22" ht="53.45" customHeight="1" spans="1:10">
      <c r="A22" s="10"/>
      <c r="B22" s="6"/>
      <c r="C22" s="6" t="s">
        <v>60</v>
      </c>
      <c r="D22" s="20" t="s">
        <v>61</v>
      </c>
      <c r="E22" s="6" t="s">
        <v>61</v>
      </c>
      <c r="F22" s="12" t="s">
        <v>61</v>
      </c>
      <c r="G22" s="13"/>
      <c r="H22" s="6">
        <v>15</v>
      </c>
      <c r="I22" s="3">
        <v>15</v>
      </c>
      <c r="J22" s="3"/>
    </row>
    <row r="23" ht="57.75" spans="1:10">
      <c r="A23" s="10"/>
      <c r="B23" s="6" t="s">
        <v>62</v>
      </c>
      <c r="C23" s="6" t="s">
        <v>63</v>
      </c>
      <c r="D23" s="3" t="s">
        <v>64</v>
      </c>
      <c r="E23" s="3" t="s">
        <v>65</v>
      </c>
      <c r="F23" s="18" t="s">
        <v>65</v>
      </c>
      <c r="G23" s="19"/>
      <c r="H23" s="6">
        <v>10</v>
      </c>
      <c r="I23" s="3">
        <v>10</v>
      </c>
      <c r="J23" s="3"/>
    </row>
    <row r="24" ht="15" spans="1:10">
      <c r="A24" s="27" t="s">
        <v>66</v>
      </c>
      <c r="B24" s="27"/>
      <c r="C24" s="27"/>
      <c r="D24" s="27"/>
      <c r="E24" s="27"/>
      <c r="F24" s="27"/>
      <c r="G24" s="27"/>
      <c r="H24" s="27">
        <v>100</v>
      </c>
      <c r="I24" s="33">
        <f>SUM(I14:I23)+J7</f>
        <v>95.9042476857408</v>
      </c>
      <c r="J24" s="3"/>
    </row>
    <row r="25" ht="153.5" customHeight="1" spans="1:10">
      <c r="A25" s="28" t="s">
        <v>67</v>
      </c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7638888888889" right="0.511805555555556" top="0.55" bottom="0.55" header="0.313888888888889" footer="0.313888888888889"/>
  <pageSetup paperSize="9" scale="73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