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Sheet1!$A$1:$J$36</definedName>
  </definedNames>
  <calcPr calcId="144525" concurrentCalc="0"/>
</workbook>
</file>

<file path=xl/sharedStrings.xml><?xml version="1.0" encoding="utf-8"?>
<sst xmlns="http://schemas.openxmlformats.org/spreadsheetml/2006/main" count="105">
  <si>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</si>
  <si>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</si>
  <si>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</si>
  <si>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环境健康风险评估技术与应用研究</t>
  </si>
  <si>
    <t>主管部门</t>
  </si>
  <si>
    <t>北京市卫生健康委员会</t>
  </si>
  <si>
    <t>实施单位</t>
  </si>
  <si>
    <t>北京市预防医学研究中心</t>
  </si>
  <si>
    <t>项目负责人</t>
  </si>
  <si>
    <t>娄云</t>
  </si>
  <si>
    <t>联系电话</t>
  </si>
  <si>
    <t>项目资金                    （万元）</t>
  </si>
  <si>
    <t>年初预算数</t>
  </si>
  <si>
    <t>全年预算数（A）</t>
  </si>
  <si>
    <t>全年执行数（B）</t>
  </si>
  <si>
    <t>分值（10分）</t>
  </si>
  <si>
    <t>执行率（B/A)</t>
  </si>
  <si>
    <t>得分</t>
  </si>
  <si>
    <t>年度资金总额：</t>
  </si>
  <si>
    <t>其中:当年财政
拨款</t>
  </si>
  <si>
    <t>上年结转资金</t>
  </si>
  <si>
    <t>—</t>
  </si>
  <si>
    <t xml:space="preserve">     其他资金</t>
  </si>
  <si>
    <t>年度总体目标</t>
  </si>
  <si>
    <t>预期目标</t>
  </si>
  <si>
    <t>实际完成情况</t>
  </si>
  <si>
    <t>1、在健康职业人群中招募健康受试者，采用固定群组追踪研究的方法，在中重度雾霾前、中、后期开展大气细颗粒物暴露水平变化与职业人群心肺功能的重复测量，重点监测肺通气功能（FEV1、FVC、PEF）、血压、心率、心电图指标，分析正常成人暴露状况与心肺功能的急性效应。
2、通过有计划、连续、系统地开展医院用水的卫生质量监测，监测微生物污染状况及生物膜的影响，对重要致病菌进行快速检测和分子进化研究，优化监测方法，为相应管理规范的制定提供数据依据。
3、构建化学性健康影响因子的毒理安评及危害评估数据优化集成库；搭构能够为健康风险评估的危害识别、危害特征描述及健康指导值（ADI）的确立提供持续性更新的专业、科学、准确数据依据的核心资源库。为整体项目的健康风险评估关键技术体系构建提供参比奠基之库及评估依据源。</t>
  </si>
  <si>
    <t>1.开展大气细颗粒物暴露水平变化与职业人群心肺功能的重复测量，重点监测肺通气功能（FEV1、FVC、PEF）、血压、心率、心电图指标，分析正常成人暴露状况与心肺功能的健康效应。2.由于新冠疫情防控，2020年医疗机构口腔科基本停诊，专项工作受到影响，目前完成安贞医院、和平里医院的医疗用水监测，其他检测任务后续进行。                           3.在2020年度复合型多技术平台得到充分应用，主要利用锰毒性相关基因PHB1在脑脉络丛上皮条件性敲除大鼠，研究细颗粒物重要毒效成分与锰的神经毒性效应，并开展毒性效应作用的机制性研究。并申报两项发明专利。采用天然采集的空气样本中的污染物构造染毒模型，利用线虫模型研究污染物的毒性效应机制</t>
  </si>
  <si>
    <t>绩效指标</t>
  </si>
  <si>
    <t>一级指标</t>
  </si>
  <si>
    <t>二级指标</t>
  </si>
  <si>
    <t>三级指标</t>
  </si>
  <si>
    <t>年度指标值(A)</t>
  </si>
  <si>
    <t>实际完成值(B)</t>
  </si>
  <si>
    <t>分值</t>
  </si>
  <si>
    <t>偏差原因分析及改进措施</t>
  </si>
  <si>
    <t>产出指标(50分)</t>
  </si>
  <si>
    <t>数量指标</t>
  </si>
  <si>
    <t>医疗用水微生物污染监测机构数量</t>
  </si>
  <si>
    <r>
      <rPr>
        <sz val="12"/>
        <color indexed="8"/>
        <rFont val="宋体"/>
        <charset val="0"/>
      </rPr>
      <t>监测</t>
    </r>
    <r>
      <rPr>
        <sz val="12"/>
        <color indexed="8"/>
        <rFont val="Arial"/>
        <charset val="0"/>
      </rPr>
      <t>20</t>
    </r>
    <r>
      <rPr>
        <sz val="12"/>
        <color indexed="8"/>
        <rFont val="宋体"/>
        <charset val="0"/>
      </rPr>
      <t>家以上医疗机构用水污染情况包括细菌、病毒及生物膜情况</t>
    </r>
  </si>
  <si>
    <r>
      <rPr>
        <sz val="12"/>
        <rFont val="宋体"/>
        <charset val="0"/>
      </rPr>
      <t>监测</t>
    </r>
    <r>
      <rPr>
        <sz val="12"/>
        <rFont val="Arial"/>
        <charset val="0"/>
      </rPr>
      <t>2</t>
    </r>
    <r>
      <rPr>
        <sz val="12"/>
        <rFont val="宋体"/>
        <charset val="0"/>
      </rPr>
      <t>家医疗机构，指导</t>
    </r>
    <r>
      <rPr>
        <sz val="12"/>
        <rFont val="Arial"/>
        <charset val="0"/>
      </rPr>
      <t>5</t>
    </r>
    <r>
      <rPr>
        <sz val="12"/>
        <rFont val="宋体"/>
        <charset val="0"/>
      </rPr>
      <t>家医疗机构</t>
    </r>
  </si>
  <si>
    <t>由于新冠疫情防控，2020年医疗机构口腔科基本停诊，专项工作受到影响，目前完成安贞医院、和平里医院的医疗用水监测，其他检测任务后续进行。</t>
  </si>
  <si>
    <t>招募健康受试者数量</t>
  </si>
  <si>
    <r>
      <rPr>
        <sz val="12"/>
        <color indexed="8"/>
        <rFont val="Arial"/>
        <charset val="0"/>
      </rPr>
      <t>200</t>
    </r>
    <r>
      <rPr>
        <sz val="12"/>
        <color indexed="8"/>
        <rFont val="宋体"/>
        <charset val="0"/>
      </rPr>
      <t>例</t>
    </r>
  </si>
  <si>
    <t>200例</t>
  </si>
  <si>
    <t>大气细颗粒物与人群心肺功能监测数据库</t>
  </si>
  <si>
    <r>
      <rPr>
        <sz val="12"/>
        <color indexed="8"/>
        <rFont val="Arial"/>
        <charset val="0"/>
      </rPr>
      <t>1</t>
    </r>
    <r>
      <rPr>
        <sz val="12"/>
        <color indexed="8"/>
        <rFont val="宋体"/>
        <charset val="0"/>
      </rPr>
      <t>份</t>
    </r>
  </si>
  <si>
    <t>1份</t>
  </si>
  <si>
    <t>撰写项目实施方案</t>
  </si>
  <si>
    <t>构建及引入基因修饰大小鼠动物模型</t>
  </si>
  <si>
    <r>
      <rPr>
        <sz val="12"/>
        <color indexed="8"/>
        <rFont val="Arial"/>
        <charset val="0"/>
      </rPr>
      <t>1-2</t>
    </r>
    <r>
      <rPr>
        <sz val="12"/>
        <color indexed="8"/>
        <rFont val="宋体"/>
        <charset val="0"/>
      </rPr>
      <t>个</t>
    </r>
  </si>
  <si>
    <t>1个</t>
  </si>
  <si>
    <t>构建化学性健康影响因子的毒理安评及危害评估数据优化集成库</t>
  </si>
  <si>
    <r>
      <rPr>
        <sz val="12"/>
        <color indexed="8"/>
        <rFont val="Arial"/>
        <charset val="0"/>
      </rPr>
      <t>1</t>
    </r>
    <r>
      <rPr>
        <sz val="12"/>
        <color indexed="8"/>
        <rFont val="宋体"/>
        <charset val="0"/>
      </rPr>
      <t>套（包含数个模块）</t>
    </r>
  </si>
  <si>
    <t>1套</t>
  </si>
  <si>
    <t>质量指标</t>
  </si>
  <si>
    <t>透析、口腔用水的污染分析</t>
  </si>
  <si>
    <t>对透析、口腔用水的污染区段及影响因素分析</t>
  </si>
  <si>
    <t>口腔用水污染严重，透析用水符合要求</t>
  </si>
  <si>
    <t>研究（调研、规划）内容结构合理性</t>
  </si>
  <si>
    <t>项目实施方案合理可行</t>
  </si>
  <si>
    <t>可行</t>
  </si>
  <si>
    <t>项目产出数据库规范实用</t>
  </si>
  <si>
    <t>数据库字段规范管理到位</t>
  </si>
  <si>
    <t>规范实用</t>
  </si>
  <si>
    <t>基因修饰动物模型的研发（构建）</t>
  </si>
  <si>
    <t>自主构建条件性靶基因敲除大鼠以及引入新的基因修饰动物模型作为毒理学研究技术和工具。</t>
  </si>
  <si>
    <t>已开展</t>
  </si>
  <si>
    <t>化学性健康影响因子的毒理安评及危害评估数据优化集成库的构建</t>
  </si>
  <si>
    <t>包含国内外部分权威毒理数据库的数据网址链接、靶筛、质评及优化集成，包含自有部分危害评估数据。</t>
  </si>
  <si>
    <t>时效指标</t>
  </si>
  <si>
    <t>项目实施的及时性</t>
  </si>
  <si>
    <t>项目实施按照课题进度完成</t>
  </si>
  <si>
    <t xml:space="preserve">100%完成
</t>
  </si>
  <si>
    <t>项目整体进度实施的合理性</t>
  </si>
  <si>
    <t>项目实施进度合理可行</t>
  </si>
  <si>
    <t>成本指标</t>
  </si>
  <si>
    <t>预算控制数</t>
  </si>
  <si>
    <t>174.1792万以内</t>
  </si>
  <si>
    <t>120.705125万</t>
  </si>
  <si>
    <t>效果指标(30分)</t>
  </si>
  <si>
    <t>经济效益
指标</t>
  </si>
  <si>
    <t>无</t>
  </si>
  <si>
    <t>社会效益
指标</t>
  </si>
  <si>
    <t>控制和降低各类急慢性传染病发病率产生的间接经济效益</t>
  </si>
  <si>
    <t>掌握医疗用水污染情况，支持医疗机构院感防控工作</t>
  </si>
  <si>
    <t>掌握医疗用水污染情况，支持医疗机构院感防控工作已完成</t>
  </si>
  <si>
    <t>国家核心期刊论文发表篇数</t>
  </si>
  <si>
    <r>
      <rPr>
        <sz val="12"/>
        <color indexed="8"/>
        <rFont val="Arial"/>
        <charset val="0"/>
      </rPr>
      <t>1</t>
    </r>
    <r>
      <rPr>
        <sz val="12"/>
        <color indexed="8"/>
        <rFont val="宋体"/>
        <charset val="0"/>
      </rPr>
      <t>篇</t>
    </r>
  </si>
  <si>
    <r>
      <rPr>
        <sz val="12"/>
        <rFont val="Arial"/>
        <charset val="0"/>
      </rPr>
      <t>1</t>
    </r>
    <r>
      <rPr>
        <sz val="12"/>
        <rFont val="宋体"/>
        <charset val="0"/>
      </rPr>
      <t>篇</t>
    </r>
  </si>
  <si>
    <t>生态效益
指标</t>
  </si>
  <si>
    <t>可持续影响指标</t>
  </si>
  <si>
    <t>对规范疾病预防控制处置规范化生产的可持续影响</t>
  </si>
  <si>
    <t>构建研发健康风险预测与评估技术体系及提升评估能力，填补国内空白甚至国际前沿的研究工作</t>
  </si>
  <si>
    <t>构建研发健康风险预测与评估技术体系及提升评估能力，填补国内空白甚至国际前沿的研究工作已完成</t>
  </si>
  <si>
    <t>满意度
指标
（10分）</t>
  </si>
  <si>
    <t>服务对象满意度指标</t>
  </si>
  <si>
    <t>对医疗机构技术指导</t>
  </si>
  <si>
    <t>为医疗机构提供监测数据</t>
  </si>
  <si>
    <t>与医院反馈数据，给出指导意见</t>
  </si>
  <si>
    <t>公众满意度</t>
  </si>
  <si>
    <r>
      <rPr>
        <sz val="12"/>
        <color indexed="8"/>
        <rFont val="宋体"/>
        <charset val="0"/>
      </rPr>
      <t>公众满意度不低于</t>
    </r>
    <r>
      <rPr>
        <sz val="12"/>
        <color indexed="8"/>
        <rFont val="Arial"/>
        <charset val="0"/>
      </rPr>
      <t>75%</t>
    </r>
  </si>
  <si>
    <r>
      <rPr>
        <sz val="12"/>
        <rFont val="宋体"/>
        <charset val="0"/>
      </rPr>
      <t>公众满意度</t>
    </r>
    <r>
      <rPr>
        <sz val="12"/>
        <rFont val="Arial"/>
        <charset val="0"/>
      </rPr>
      <t>100%</t>
    </r>
    <r>
      <rPr>
        <sz val="12"/>
        <rFont val="宋体"/>
        <charset val="0"/>
      </rPr>
      <t>满意</t>
    </r>
  </si>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</sst>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8">
    <numFmt numFmtId="44" formatCode="_ &quot;￥&quot;* #,##0.00_ ;_ &quot;￥&quot;* \-#,##0.00_ ;_ &quot;￥&quot;* &quot;-&quot;??_ ;_ @_ "/>
    <numFmt numFmtId="176" formatCode="0.00_ "/>
    <numFmt numFmtId="41" formatCode="_ * #,##0_ ;_ * \-#,##0_ ;_ * &quot;-&quot;_ ;_ @_ "/>
    <numFmt numFmtId="177" formatCode="0_ "/>
    <numFmt numFmtId="43" formatCode="_ * #,##0.00_ ;_ * \-#,##0.00_ ;_ * &quot;-&quot;??_ ;_ @_ "/>
    <numFmt numFmtId="42" formatCode="_ &quot;￥&quot;* #,##0_ ;_ &quot;￥&quot;* \-#,##0_ ;_ &quot;￥&quot;* &quot;-&quot;_ ;_ @_ "/>
    <numFmt numFmtId="178" formatCode="0.0_ "/>
    <numFmt numFmtId="179" formatCode="0_);[Red]\(0\)"/>
  </numFmts>
  <fonts count="31">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0"/>
    </font>
    <font>
      <sz val="12"/>
      <color indexed="8"/>
      <name val="宋体"/>
      <charset val="0"/>
    </font>
    <font>
      <sz val="12"/>
      <name val="Arial"/>
      <charset val="0"/>
    </font>
    <font>
      <sz val="12"/>
      <color indexed="8"/>
      <name val="Arial"/>
      <charset val="0"/>
    </font>
    <font>
      <sz val="10"/>
      <name val="微软雅黑"/>
      <charset val="134"/>
    </font>
    <font>
      <sz val="12"/>
      <name val="宋体"/>
      <charset val="134"/>
    </font>
    <font>
      <b/>
      <sz val="12"/>
      <color indexed="8"/>
      <name val="宋体"/>
      <charset val="134"/>
    </font>
    <font>
      <b/>
      <sz val="11"/>
      <color indexed="62"/>
      <name val="等线"/>
      <charset val="134"/>
    </font>
    <font>
      <sz val="11"/>
      <color indexed="60"/>
      <name val="等线"/>
      <charset val="0"/>
    </font>
    <font>
      <sz val="11"/>
      <color indexed="8"/>
      <name val="等线"/>
      <charset val="0"/>
    </font>
    <font>
      <u/>
      <sz val="11"/>
      <color indexed="20"/>
      <name val="等线"/>
      <charset val="0"/>
    </font>
    <font>
      <sz val="11"/>
      <color indexed="62"/>
      <name val="等线"/>
      <charset val="0"/>
    </font>
    <font>
      <sz val="11"/>
      <color indexed="9"/>
      <name val="等线"/>
      <charset val="0"/>
    </font>
    <font>
      <b/>
      <sz val="11"/>
      <color indexed="52"/>
      <name val="等线"/>
      <charset val="0"/>
    </font>
    <font>
      <b/>
      <sz val="18"/>
      <color indexed="62"/>
      <name val="等线"/>
      <charset val="134"/>
    </font>
    <font>
      <u/>
      <sz val="11"/>
      <color indexed="12"/>
      <name val="等线"/>
      <charset val="0"/>
    </font>
    <font>
      <sz val="11"/>
      <color indexed="10"/>
      <name val="等线"/>
      <charset val="0"/>
    </font>
    <font>
      <b/>
      <sz val="11"/>
      <color indexed="9"/>
      <name val="等线"/>
      <charset val="0"/>
    </font>
    <font>
      <i/>
      <sz val="11"/>
      <color indexed="23"/>
      <name val="等线"/>
      <charset val="0"/>
    </font>
    <font>
      <b/>
      <sz val="15"/>
      <color indexed="62"/>
      <name val="等线"/>
      <charset val="134"/>
    </font>
    <font>
      <b/>
      <sz val="13"/>
      <color indexed="62"/>
      <name val="等线"/>
      <charset val="134"/>
    </font>
    <font>
      <b/>
      <sz val="11"/>
      <color indexed="63"/>
      <name val="等线"/>
      <charset val="0"/>
    </font>
    <font>
      <sz val="11"/>
      <color indexed="52"/>
      <name val="等线"/>
      <charset val="0"/>
    </font>
    <font>
      <b/>
      <sz val="11"/>
      <color indexed="8"/>
      <name val="等线"/>
      <charset val="0"/>
    </font>
    <font>
      <sz val="11"/>
      <color indexed="17"/>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29"/>
        <bgColor indexed="64"/>
      </patternFill>
    </fill>
    <fill>
      <patternFill patternType="solid">
        <fgColor indexed="9"/>
        <bgColor indexed="64"/>
      </patternFill>
    </fill>
    <fill>
      <patternFill patternType="solid">
        <fgColor indexed="22"/>
        <bgColor indexed="64"/>
      </patternFill>
    </fill>
    <fill>
      <patternFill patternType="solid">
        <fgColor indexed="47"/>
        <bgColor indexed="64"/>
      </patternFill>
    </fill>
    <fill>
      <patternFill patternType="solid">
        <fgColor indexed="43"/>
        <bgColor indexed="64"/>
      </patternFill>
    </fill>
    <fill>
      <patternFill patternType="solid">
        <fgColor indexed="51"/>
        <bgColor indexed="64"/>
      </patternFill>
    </fill>
    <fill>
      <patternFill patternType="solid">
        <fgColor indexed="26"/>
        <bgColor indexed="64"/>
      </patternFill>
    </fill>
    <fill>
      <patternFill patternType="solid">
        <fgColor indexed="55"/>
        <bgColor indexed="64"/>
      </patternFill>
    </fill>
    <fill>
      <patternFill patternType="solid">
        <fgColor indexed="42"/>
        <bgColor indexed="64"/>
      </patternFill>
    </fill>
    <fill>
      <patternFill patternType="solid">
        <fgColor indexed="53"/>
        <bgColor indexed="64"/>
      </patternFill>
    </fill>
    <fill>
      <patternFill patternType="solid">
        <fgColor indexed="44"/>
        <bgColor indexed="64"/>
      </patternFill>
    </fill>
    <fill>
      <patternFill patternType="solid">
        <fgColor indexed="49"/>
        <bgColor indexed="64"/>
      </patternFill>
    </fill>
    <fill>
      <patternFill patternType="solid">
        <fgColor indexed="31"/>
        <bgColor indexed="64"/>
      </patternFill>
    </fill>
    <fill>
      <patternFill patternType="solid">
        <fgColor indexed="27"/>
        <bgColor indexed="64"/>
      </patternFill>
    </fill>
    <fill>
      <patternFill patternType="solid">
        <fgColor indexed="57"/>
        <bgColor indexed="64"/>
      </patternFill>
    </fill>
  </fills>
  <borders count="29">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top style="thin">
        <color indexed="64"/>
      </top>
      <bottom/>
      <diagonal/>
    </border>
    <border>
      <left style="medium">
        <color indexed="64"/>
      </left>
      <right style="medium">
        <color indexed="64"/>
      </right>
      <top/>
      <bottom/>
      <diagonal/>
    </border>
    <border>
      <left style="thin">
        <color indexed="64"/>
      </left>
      <right/>
      <top/>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style="thin">
        <color indexed="49"/>
      </top>
      <bottom style="double">
        <color indexed="49"/>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16" fillId="7"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42" fontId="0" fillId="0" borderId="0" applyFont="0" applyFill="0" applyBorder="0" applyAlignment="0" applyProtection="0">
      <alignment vertical="center"/>
    </xf>
    <xf numFmtId="0" fontId="13" fillId="3" borderId="0" applyNumberFormat="0" applyBorder="0" applyAlignment="0" applyProtection="0">
      <alignment vertical="center"/>
    </xf>
    <xf numFmtId="0" fontId="15" fillId="5" borderId="21" applyNumberFormat="0" applyAlignment="0" applyProtection="0">
      <alignment vertical="center"/>
    </xf>
    <xf numFmtId="0" fontId="12" fillId="2" borderId="0" applyNumberFormat="0" applyBorder="0" applyAlignment="0" applyProtection="0">
      <alignment vertical="center"/>
    </xf>
    <xf numFmtId="0" fontId="13" fillId="4" borderId="0" applyNumberFormat="0" applyBorder="0" applyAlignment="0" applyProtection="0">
      <alignment vertical="center"/>
    </xf>
    <xf numFmtId="0" fontId="16" fillId="4" borderId="0" applyNumberFormat="0" applyBorder="0" applyAlignment="0" applyProtection="0">
      <alignment vertical="center"/>
    </xf>
    <xf numFmtId="0" fontId="19"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8" borderId="22" applyNumberFormat="0" applyFont="0" applyAlignment="0" applyProtection="0">
      <alignment vertical="center"/>
    </xf>
    <xf numFmtId="0" fontId="2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6" fillId="2"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24" applyNumberFormat="0" applyFill="0" applyAlignment="0" applyProtection="0">
      <alignment vertical="center"/>
    </xf>
    <xf numFmtId="0" fontId="24" fillId="0" borderId="24" applyNumberFormat="0" applyFill="0" applyAlignment="0" applyProtection="0">
      <alignment vertical="center"/>
    </xf>
    <xf numFmtId="0" fontId="11" fillId="0" borderId="25" applyNumberFormat="0" applyFill="0" applyAlignment="0" applyProtection="0">
      <alignment vertical="center"/>
    </xf>
    <xf numFmtId="0" fontId="16" fillId="12" borderId="0" applyNumberFormat="0" applyBorder="0" applyAlignment="0" applyProtection="0">
      <alignment vertical="center"/>
    </xf>
    <xf numFmtId="0" fontId="25" fillId="3" borderId="26" applyNumberFormat="0" applyAlignment="0" applyProtection="0">
      <alignment vertical="center"/>
    </xf>
    <xf numFmtId="0" fontId="16" fillId="5" borderId="0" applyNumberFormat="0" applyBorder="0" applyAlignment="0" applyProtection="0">
      <alignment vertical="center"/>
    </xf>
    <xf numFmtId="0" fontId="17" fillId="3" borderId="21" applyNumberFormat="0" applyAlignment="0" applyProtection="0">
      <alignment vertical="center"/>
    </xf>
    <xf numFmtId="0" fontId="21" fillId="9" borderId="23" applyNumberFormat="0" applyAlignment="0" applyProtection="0">
      <alignment vertical="center"/>
    </xf>
    <xf numFmtId="0" fontId="26" fillId="0" borderId="27" applyNumberFormat="0" applyFill="0" applyAlignment="0" applyProtection="0">
      <alignment vertical="center"/>
    </xf>
    <xf numFmtId="0" fontId="16" fillId="11" borderId="0" applyNumberFormat="0" applyBorder="0" applyAlignment="0" applyProtection="0">
      <alignment vertical="center"/>
    </xf>
    <xf numFmtId="0" fontId="13" fillId="10" borderId="0" applyNumberFormat="0" applyBorder="0" applyAlignment="0" applyProtection="0">
      <alignment vertical="center"/>
    </xf>
    <xf numFmtId="0" fontId="27" fillId="0" borderId="28" applyNumberFormat="0" applyFill="0" applyAlignment="0" applyProtection="0">
      <alignment vertical="center"/>
    </xf>
    <xf numFmtId="0" fontId="28" fillId="10" borderId="0" applyNumberFormat="0" applyBorder="0" applyAlignment="0" applyProtection="0">
      <alignment vertical="center"/>
    </xf>
    <xf numFmtId="0" fontId="12" fillId="6" borderId="0" applyNumberFormat="0" applyBorder="0" applyAlignment="0" applyProtection="0">
      <alignment vertical="center"/>
    </xf>
    <xf numFmtId="0" fontId="16"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2" borderId="0" applyNumberFormat="0" applyBorder="0" applyAlignment="0" applyProtection="0">
      <alignment vertical="center"/>
    </xf>
    <xf numFmtId="0" fontId="13" fillId="5" borderId="0" applyNumberFormat="0" applyBorder="0" applyAlignment="0" applyProtection="0">
      <alignment vertical="center"/>
    </xf>
    <xf numFmtId="0" fontId="13" fillId="5" borderId="0" applyNumberFormat="0" applyBorder="0" applyAlignment="0" applyProtection="0">
      <alignment vertical="center"/>
    </xf>
    <xf numFmtId="0" fontId="16" fillId="9" borderId="0" applyNumberFormat="0" applyBorder="0" applyAlignment="0" applyProtection="0">
      <alignment vertical="center"/>
    </xf>
    <xf numFmtId="0" fontId="13" fillId="8" borderId="0" applyNumberFormat="0" applyBorder="0" applyAlignment="0" applyProtection="0">
      <alignment vertical="center"/>
    </xf>
    <xf numFmtId="0" fontId="13" fillId="5" borderId="0" applyNumberFormat="0" applyBorder="0" applyAlignment="0" applyProtection="0">
      <alignment vertical="center"/>
    </xf>
    <xf numFmtId="0" fontId="16" fillId="13" borderId="0" applyNumberFormat="0" applyBorder="0" applyAlignment="0" applyProtection="0">
      <alignment vertical="center"/>
    </xf>
    <xf numFmtId="0" fontId="13" fillId="12" borderId="0" applyNumberFormat="0" applyBorder="0" applyAlignment="0" applyProtection="0">
      <alignment vertical="center"/>
    </xf>
    <xf numFmtId="0" fontId="16" fillId="12" borderId="0" applyNumberFormat="0" applyBorder="0" applyAlignment="0" applyProtection="0">
      <alignment vertical="center"/>
    </xf>
    <xf numFmtId="0" fontId="16" fillId="16" borderId="0" applyNumberFormat="0" applyBorder="0" applyAlignment="0" applyProtection="0">
      <alignment vertical="center"/>
    </xf>
    <xf numFmtId="0" fontId="13" fillId="10" borderId="0" applyNumberFormat="0" applyBorder="0" applyAlignment="0" applyProtection="0">
      <alignment vertical="center"/>
    </xf>
    <xf numFmtId="0" fontId="16" fillId="16" borderId="0" applyNumberFormat="0" applyBorder="0" applyAlignment="0" applyProtection="0">
      <alignment vertical="center"/>
    </xf>
    <xf numFmtId="0" fontId="9" fillId="0" borderId="0">
      <alignment vertical="center"/>
    </xf>
  </cellStyleXfs>
  <cellXfs count="59">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pplyAlignment="1">
      <alignment horizontal="center" vertical="center" textRotation="255"/>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lignment horizontal="center" vertical="center"/>
    </xf>
    <xf numFmtId="49" fontId="4" fillId="0" borderId="1" xfId="49" applyNumberFormat="1" applyFont="1" applyFill="1" applyBorder="1" applyAlignment="1">
      <alignment horizontal="center" vertical="center" wrapText="1"/>
    </xf>
    <xf numFmtId="49" fontId="5" fillId="0" borderId="5" xfId="49" applyNumberFormat="1" applyFont="1" applyFill="1" applyBorder="1" applyAlignment="1">
      <alignment horizontal="center" vertical="center" wrapText="1"/>
    </xf>
    <xf numFmtId="49" fontId="4" fillId="0" borderId="2" xfId="49" applyNumberFormat="1" applyFont="1" applyFill="1" applyBorder="1" applyAlignment="1">
      <alignment horizontal="center" vertical="center" wrapText="1"/>
    </xf>
    <xf numFmtId="49" fontId="6" fillId="0" borderId="3" xfId="49" applyNumberFormat="1" applyFont="1" applyFill="1" applyBorder="1" applyAlignment="1">
      <alignment horizontal="center" vertical="center" wrapText="1"/>
    </xf>
    <xf numFmtId="177" fontId="6" fillId="0" borderId="1" xfId="49" applyNumberFormat="1"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6" xfId="0" applyFont="1" applyBorder="1" applyAlignment="1">
      <alignment horizontal="center" vertical="center"/>
    </xf>
    <xf numFmtId="49" fontId="5" fillId="0" borderId="7" xfId="49" applyNumberFormat="1" applyFont="1" applyFill="1" applyBorder="1" applyAlignment="1">
      <alignment horizontal="center" vertical="center" wrapText="1"/>
    </xf>
    <xf numFmtId="49" fontId="7" fillId="0" borderId="1" xfId="49" applyNumberFormat="1" applyFont="1" applyFill="1" applyBorder="1" applyAlignment="1">
      <alignment horizontal="center" vertical="center" wrapText="1"/>
    </xf>
    <xf numFmtId="177" fontId="6" fillId="0" borderId="0" xfId="49" applyNumberFormat="1" applyFont="1" applyFill="1" applyBorder="1" applyAlignment="1">
      <alignment horizontal="center" vertical="center" wrapText="1"/>
    </xf>
    <xf numFmtId="49" fontId="5" fillId="0" borderId="1" xfId="49"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0" xfId="0" applyFont="1" applyFill="1" applyAlignment="1">
      <alignment horizontal="center" vertical="center" wrapText="1"/>
    </xf>
    <xf numFmtId="49" fontId="7" fillId="0" borderId="0" xfId="49" applyNumberFormat="1" applyFont="1" applyFill="1" applyBorder="1" applyAlignment="1">
      <alignment horizontal="center" vertical="center" wrapText="1"/>
    </xf>
    <xf numFmtId="0" fontId="3" fillId="0" borderId="8" xfId="0" applyFont="1" applyBorder="1" applyAlignment="1">
      <alignment horizontal="center" vertical="center"/>
    </xf>
    <xf numFmtId="0" fontId="3" fillId="0" borderId="9" xfId="0" applyFont="1" applyBorder="1" applyAlignment="1">
      <alignment horizontal="center" vertical="center"/>
    </xf>
    <xf numFmtId="49" fontId="5" fillId="0" borderId="0" xfId="49" applyNumberFormat="1" applyFont="1" applyFill="1" applyBorder="1" applyAlignment="1">
      <alignment horizontal="center" vertical="center" wrapText="1"/>
    </xf>
    <xf numFmtId="0" fontId="3" fillId="0" borderId="10" xfId="0" applyFont="1" applyBorder="1" applyAlignment="1">
      <alignment horizontal="center" vertical="center"/>
    </xf>
    <xf numFmtId="0" fontId="3" fillId="0" borderId="8" xfId="0" applyFont="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3" fillId="0" borderId="1"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49" fontId="5" fillId="0" borderId="11" xfId="49" applyNumberFormat="1" applyFont="1" applyFill="1" applyBorder="1" applyAlignment="1">
      <alignment horizontal="center" vertical="center" wrapText="1"/>
    </xf>
    <xf numFmtId="49" fontId="5" fillId="0" borderId="12" xfId="49" applyNumberFormat="1" applyFont="1" applyFill="1" applyBorder="1" applyAlignment="1">
      <alignment horizontal="center" vertical="center" wrapText="1"/>
    </xf>
    <xf numFmtId="49" fontId="5" fillId="0" borderId="13" xfId="49" applyNumberFormat="1" applyFont="1" applyFill="1" applyBorder="1" applyAlignment="1">
      <alignment horizontal="center" vertical="center" wrapText="1"/>
    </xf>
    <xf numFmtId="49" fontId="6" fillId="0" borderId="2" xfId="49" applyNumberFormat="1" applyFont="1" applyFill="1" applyBorder="1" applyAlignment="1">
      <alignment horizontal="center" vertical="center" wrapText="1"/>
    </xf>
    <xf numFmtId="49" fontId="5" fillId="0" borderId="14" xfId="49" applyNumberFormat="1" applyFont="1" applyFill="1" applyBorder="1" applyAlignment="1">
      <alignment horizontal="center" vertical="center" wrapText="1"/>
    </xf>
    <xf numFmtId="49" fontId="4" fillId="0" borderId="15" xfId="49" applyNumberFormat="1" applyFont="1" applyFill="1" applyBorder="1" applyAlignment="1">
      <alignment horizontal="center" vertical="center" wrapText="1"/>
    </xf>
    <xf numFmtId="49" fontId="6" fillId="0" borderId="16" xfId="49" applyNumberFormat="1" applyFont="1" applyFill="1" applyBorder="1" applyAlignment="1">
      <alignment horizontal="center" vertical="center" wrapText="1"/>
    </xf>
    <xf numFmtId="49" fontId="4" fillId="0" borderId="5" xfId="49" applyNumberFormat="1" applyFont="1" applyFill="1" applyBorder="1" applyAlignment="1">
      <alignment horizontal="center" vertical="center" wrapText="1"/>
    </xf>
    <xf numFmtId="49" fontId="6" fillId="0" borderId="5" xfId="49" applyNumberFormat="1" applyFont="1" applyFill="1" applyBorder="1" applyAlignment="1">
      <alignment horizontal="center" vertical="center" wrapText="1"/>
    </xf>
    <xf numFmtId="49" fontId="5" fillId="0" borderId="15" xfId="49" applyNumberFormat="1" applyFont="1" applyFill="1" applyBorder="1" applyAlignment="1">
      <alignment horizontal="center" vertical="center" wrapText="1"/>
    </xf>
    <xf numFmtId="177" fontId="6" fillId="0" borderId="16" xfId="49" applyNumberFormat="1" applyFont="1" applyFill="1" applyBorder="1" applyAlignment="1">
      <alignment horizontal="center" vertical="center" wrapText="1"/>
    </xf>
    <xf numFmtId="0" fontId="10" fillId="0" borderId="1" xfId="0" applyFont="1" applyBorder="1" applyAlignment="1">
      <alignment horizontal="center" vertical="center"/>
    </xf>
    <xf numFmtId="0" fontId="3" fillId="0" borderId="17" xfId="0" applyFont="1" applyBorder="1" applyAlignment="1">
      <alignment horizontal="left" vertical="center" wrapText="1"/>
    </xf>
    <xf numFmtId="0" fontId="3" fillId="0" borderId="17" xfId="0" applyFont="1" applyBorder="1" applyAlignment="1">
      <alignment horizontal="left" vertical="center"/>
    </xf>
    <xf numFmtId="176" fontId="3" fillId="0" borderId="1" xfId="0" applyNumberFormat="1" applyFont="1" applyBorder="1" applyAlignment="1">
      <alignment horizontal="center" vertical="center"/>
    </xf>
    <xf numFmtId="178" fontId="3" fillId="0" borderId="1" xfId="0" applyNumberFormat="1" applyFont="1" applyBorder="1" applyAlignment="1">
      <alignment horizontal="center" vertical="center" wrapText="1"/>
    </xf>
    <xf numFmtId="179" fontId="6" fillId="0" borderId="18" xfId="49" applyNumberFormat="1" applyFont="1" applyFill="1" applyBorder="1" applyAlignment="1">
      <alignment horizontal="center" vertical="center" wrapText="1"/>
    </xf>
    <xf numFmtId="179" fontId="6" fillId="0" borderId="1" xfId="49" applyNumberFormat="1" applyFont="1" applyFill="1" applyBorder="1" applyAlignment="1">
      <alignment horizontal="center" vertical="center" wrapText="1"/>
    </xf>
    <xf numFmtId="179" fontId="6" fillId="0" borderId="19" xfId="49" applyNumberFormat="1" applyFont="1" applyFill="1" applyBorder="1" applyAlignment="1">
      <alignment horizontal="center" vertical="center" wrapText="1"/>
    </xf>
    <xf numFmtId="179" fontId="6" fillId="0" borderId="20" xfId="49" applyNumberFormat="1" applyFont="1" applyFill="1" applyBorder="1" applyAlignment="1">
      <alignment horizontal="center" vertical="center" wrapText="1"/>
    </xf>
    <xf numFmtId="179" fontId="9" fillId="0" borderId="1" xfId="0" applyNumberFormat="1" applyFont="1" applyFill="1" applyBorder="1" applyAlignment="1">
      <alignment horizontal="center" vertical="center" wrapText="1"/>
    </xf>
    <xf numFmtId="178" fontId="10" fillId="0" borderId="1" xfId="0" applyNumberFormat="1" applyFont="1" applyBorder="1" applyAlignment="1">
      <alignment horizontal="center" vertical="center"/>
    </xf>
  </cellXfs>
  <cellStyles count="50">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 name="常规 2" xfId="49"/>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36"/>
  <sheetViews>
    <sheetView tabSelected="1" view="pageBreakPreview" zoomScale="80" zoomScaleNormal="100" zoomScaleSheetLayoutView="80" workbookViewId="0">
      <selection activeCell="E8" sqref="E8"/>
    </sheetView>
  </sheetViews>
  <sheetFormatPr defaultColWidth="9" defaultRowHeight="13.5"/>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10" max="10" width="14.5833333333333" customWidth="1"/>
  </cols>
  <sheetData>
    <row r="1" ht="34" customHeight="1" spans="1:10">
      <c r="A1" s="1" t="s">
        <v>0</v>
      </c>
      <c r="B1" s="1"/>
      <c r="C1" s="1"/>
      <c r="D1" s="1"/>
      <c r="E1" s="1"/>
      <c r="F1" s="1"/>
      <c r="G1" s="1"/>
      <c r="H1" s="1"/>
      <c r="I1" s="1"/>
      <c r="J1" s="1"/>
    </row>
    <row r="2" ht="18.75" customHeight="1" spans="1:10">
      <c r="A2" s="2" t="s">
        <v>1</v>
      </c>
      <c r="B2" s="2"/>
      <c r="C2" s="2"/>
      <c r="D2" s="2"/>
      <c r="E2" s="2"/>
      <c r="F2" s="2"/>
      <c r="G2" s="2"/>
      <c r="H2" s="2"/>
      <c r="I2" s="2"/>
      <c r="J2" s="2"/>
    </row>
    <row r="3" ht="20" customHeight="1" spans="1:10">
      <c r="A3" s="3" t="s">
        <v>2</v>
      </c>
      <c r="B3" s="3"/>
      <c r="C3" s="3"/>
      <c r="D3" s="3" t="s">
        <v>3</v>
      </c>
      <c r="E3" s="3"/>
      <c r="F3" s="3"/>
      <c r="G3" s="3"/>
      <c r="H3" s="3"/>
      <c r="I3" s="3"/>
      <c r="J3" s="3"/>
    </row>
    <row r="4" ht="20" customHeight="1" spans="1:10">
      <c r="A4" s="3" t="s">
        <v>4</v>
      </c>
      <c r="B4" s="3"/>
      <c r="C4" s="3"/>
      <c r="D4" s="3" t="s">
        <v>5</v>
      </c>
      <c r="E4" s="3"/>
      <c r="F4" s="3"/>
      <c r="G4" s="3" t="s">
        <v>6</v>
      </c>
      <c r="H4" s="4" t="s">
        <v>7</v>
      </c>
      <c r="I4" s="4"/>
      <c r="J4" s="4"/>
    </row>
    <row r="5" ht="20" customHeight="1" spans="1:10">
      <c r="A5" s="3" t="s">
        <v>8</v>
      </c>
      <c r="B5" s="3"/>
      <c r="C5" s="3"/>
      <c r="D5" s="3" t="s">
        <v>9</v>
      </c>
      <c r="E5" s="3"/>
      <c r="F5" s="3"/>
      <c r="G5" s="3" t="s">
        <v>10</v>
      </c>
      <c r="H5" s="4">
        <v>64407282</v>
      </c>
      <c r="I5" s="4"/>
      <c r="J5" s="4"/>
    </row>
    <row r="6" ht="29.25" spans="1:10">
      <c r="A6" s="4" t="s">
        <v>11</v>
      </c>
      <c r="B6" s="4"/>
      <c r="C6" s="4"/>
      <c r="D6" s="3"/>
      <c r="E6" s="4" t="s">
        <v>12</v>
      </c>
      <c r="F6" s="4" t="s">
        <v>13</v>
      </c>
      <c r="G6" s="4" t="s">
        <v>14</v>
      </c>
      <c r="H6" s="4" t="s">
        <v>15</v>
      </c>
      <c r="I6" s="4" t="s">
        <v>16</v>
      </c>
      <c r="J6" s="3" t="s">
        <v>17</v>
      </c>
    </row>
    <row r="7" ht="20" customHeight="1" spans="1:10">
      <c r="A7" s="4"/>
      <c r="B7" s="4"/>
      <c r="C7" s="4"/>
      <c r="D7" s="5" t="s">
        <v>18</v>
      </c>
      <c r="E7" s="3">
        <v>174.1792</v>
      </c>
      <c r="F7" s="3">
        <v>174.1792</v>
      </c>
      <c r="G7" s="3">
        <v>120.705125</v>
      </c>
      <c r="H7" s="3">
        <v>10</v>
      </c>
      <c r="I7" s="51">
        <f>G7/F7</f>
        <v>0.692993910868806</v>
      </c>
      <c r="J7" s="52">
        <f>I7*H7</f>
        <v>6.92993910868806</v>
      </c>
    </row>
    <row r="8" ht="29.25" spans="1:10">
      <c r="A8" s="4"/>
      <c r="B8" s="4"/>
      <c r="C8" s="4"/>
      <c r="D8" s="6" t="s">
        <v>19</v>
      </c>
      <c r="E8" s="3">
        <v>174.1792</v>
      </c>
      <c r="F8" s="3">
        <v>174.1792</v>
      </c>
      <c r="G8" s="3">
        <v>120.705125</v>
      </c>
      <c r="H8" s="3">
        <v>10</v>
      </c>
      <c r="I8" s="51">
        <f>G8/F8</f>
        <v>0.692993910868806</v>
      </c>
      <c r="J8" s="52">
        <f>I8*H8</f>
        <v>6.92993910868806</v>
      </c>
    </row>
    <row r="9" ht="25" customHeight="1" spans="1:10">
      <c r="A9" s="4"/>
      <c r="B9" s="4"/>
      <c r="C9" s="4"/>
      <c r="D9" s="3" t="s">
        <v>20</v>
      </c>
      <c r="E9" s="3">
        <v>0</v>
      </c>
      <c r="F9" s="3">
        <v>0</v>
      </c>
      <c r="G9" s="3">
        <v>0</v>
      </c>
      <c r="H9" s="3" t="s">
        <v>21</v>
      </c>
      <c r="I9" s="3" t="s">
        <v>21</v>
      </c>
      <c r="J9" s="3" t="s">
        <v>21</v>
      </c>
    </row>
    <row r="10" ht="19" customHeight="1" spans="1:10">
      <c r="A10" s="4"/>
      <c r="B10" s="4"/>
      <c r="C10" s="4"/>
      <c r="D10" s="7" t="s">
        <v>22</v>
      </c>
      <c r="E10" s="3">
        <v>0</v>
      </c>
      <c r="F10" s="3">
        <v>0</v>
      </c>
      <c r="G10" s="3">
        <v>0</v>
      </c>
      <c r="H10" s="3" t="s">
        <v>21</v>
      </c>
      <c r="I10" s="3" t="s">
        <v>21</v>
      </c>
      <c r="J10" s="3" t="s">
        <v>21</v>
      </c>
    </row>
    <row r="11" ht="34" customHeight="1" spans="1:10">
      <c r="A11" s="8" t="s">
        <v>23</v>
      </c>
      <c r="B11" s="4" t="s">
        <v>24</v>
      </c>
      <c r="C11" s="4"/>
      <c r="D11" s="4"/>
      <c r="E11" s="4"/>
      <c r="F11" s="4" t="s">
        <v>25</v>
      </c>
      <c r="G11" s="4"/>
      <c r="H11" s="4"/>
      <c r="I11" s="4"/>
      <c r="J11" s="4"/>
    </row>
    <row r="12" ht="253" customHeight="1" spans="1:10">
      <c r="A12" s="8"/>
      <c r="B12" s="6" t="s">
        <v>26</v>
      </c>
      <c r="C12" s="6"/>
      <c r="D12" s="6"/>
      <c r="E12" s="6"/>
      <c r="F12" s="6" t="s">
        <v>27</v>
      </c>
      <c r="G12" s="6"/>
      <c r="H12" s="6"/>
      <c r="I12" s="6"/>
      <c r="J12" s="6"/>
    </row>
    <row r="13" ht="45" customHeight="1" spans="1:10">
      <c r="A13" s="8" t="s">
        <v>28</v>
      </c>
      <c r="B13" s="4" t="s">
        <v>29</v>
      </c>
      <c r="C13" s="3" t="s">
        <v>30</v>
      </c>
      <c r="D13" s="3" t="s">
        <v>31</v>
      </c>
      <c r="E13" s="3" t="s">
        <v>32</v>
      </c>
      <c r="F13" s="9" t="s">
        <v>33</v>
      </c>
      <c r="G13" s="10"/>
      <c r="H13" s="4" t="s">
        <v>34</v>
      </c>
      <c r="I13" s="4" t="s">
        <v>17</v>
      </c>
      <c r="J13" s="4" t="s">
        <v>35</v>
      </c>
    </row>
    <row r="14" ht="171.75" spans="1:10">
      <c r="A14" s="8"/>
      <c r="B14" s="11" t="s">
        <v>36</v>
      </c>
      <c r="C14" s="12" t="s">
        <v>37</v>
      </c>
      <c r="D14" s="13" t="s">
        <v>38</v>
      </c>
      <c r="E14" s="14" t="s">
        <v>39</v>
      </c>
      <c r="F14" s="15" t="s">
        <v>40</v>
      </c>
      <c r="G14" s="16"/>
      <c r="H14" s="17">
        <v>3</v>
      </c>
      <c r="I14" s="53">
        <v>1</v>
      </c>
      <c r="J14" s="4" t="s">
        <v>41</v>
      </c>
    </row>
    <row r="15" ht="46" customHeight="1" spans="1:10">
      <c r="A15" s="8"/>
      <c r="B15" s="18"/>
      <c r="C15" s="19"/>
      <c r="D15" s="20" t="s">
        <v>42</v>
      </c>
      <c r="E15" s="21" t="s">
        <v>43</v>
      </c>
      <c r="F15" s="15" t="s">
        <v>44</v>
      </c>
      <c r="G15" s="16"/>
      <c r="H15" s="22">
        <v>5</v>
      </c>
      <c r="I15" s="54">
        <v>5</v>
      </c>
      <c r="J15" s="4"/>
    </row>
    <row r="16" ht="58" customHeight="1" spans="1:10">
      <c r="A16" s="8"/>
      <c r="B16" s="18"/>
      <c r="C16" s="19"/>
      <c r="D16" s="23" t="s">
        <v>45</v>
      </c>
      <c r="E16" s="21" t="s">
        <v>46</v>
      </c>
      <c r="F16" s="24" t="s">
        <v>47</v>
      </c>
      <c r="G16" s="25"/>
      <c r="H16" s="17">
        <v>5</v>
      </c>
      <c r="I16" s="55">
        <v>5</v>
      </c>
      <c r="J16" s="4"/>
    </row>
    <row r="17" ht="44" customHeight="1" spans="1:10">
      <c r="A17" s="8"/>
      <c r="B17" s="18"/>
      <c r="C17" s="19"/>
      <c r="D17" s="20" t="s">
        <v>48</v>
      </c>
      <c r="E17" s="21" t="s">
        <v>46</v>
      </c>
      <c r="F17" s="26" t="s">
        <v>47</v>
      </c>
      <c r="G17" s="26"/>
      <c r="H17" s="17">
        <v>2</v>
      </c>
      <c r="I17" s="54">
        <v>2</v>
      </c>
      <c r="J17" s="4"/>
    </row>
    <row r="18" ht="43" customHeight="1" spans="1:10">
      <c r="A18" s="8"/>
      <c r="B18" s="18"/>
      <c r="C18" s="19"/>
      <c r="D18" s="23" t="s">
        <v>49</v>
      </c>
      <c r="E18" s="27" t="s">
        <v>50</v>
      </c>
      <c r="F18" s="24" t="s">
        <v>51</v>
      </c>
      <c r="G18" s="25"/>
      <c r="H18" s="17">
        <v>5</v>
      </c>
      <c r="I18" s="54">
        <v>5</v>
      </c>
      <c r="J18" s="4"/>
    </row>
    <row r="19" ht="67" customHeight="1" spans="1:10">
      <c r="A19" s="8"/>
      <c r="B19" s="18"/>
      <c r="C19" s="28"/>
      <c r="D19" s="20" t="s">
        <v>52</v>
      </c>
      <c r="E19" s="21" t="s">
        <v>53</v>
      </c>
      <c r="F19" s="24" t="s">
        <v>54</v>
      </c>
      <c r="G19" s="25"/>
      <c r="H19" s="17">
        <v>5</v>
      </c>
      <c r="I19" s="55">
        <v>5</v>
      </c>
      <c r="J19" s="4"/>
    </row>
    <row r="20" ht="67" customHeight="1" spans="1:10">
      <c r="A20" s="8"/>
      <c r="B20" s="18"/>
      <c r="C20" s="29" t="s">
        <v>55</v>
      </c>
      <c r="D20" s="23" t="s">
        <v>56</v>
      </c>
      <c r="E20" s="23" t="s">
        <v>57</v>
      </c>
      <c r="F20" s="24" t="s">
        <v>58</v>
      </c>
      <c r="G20" s="25"/>
      <c r="H20" s="22">
        <v>2</v>
      </c>
      <c r="I20" s="54">
        <v>2</v>
      </c>
      <c r="J20" s="10"/>
    </row>
    <row r="21" ht="67" customHeight="1" spans="1:10">
      <c r="A21" s="8"/>
      <c r="B21" s="18"/>
      <c r="C21" s="29"/>
      <c r="D21" s="23" t="s">
        <v>59</v>
      </c>
      <c r="E21" s="30" t="s">
        <v>60</v>
      </c>
      <c r="F21" s="24" t="s">
        <v>61</v>
      </c>
      <c r="G21" s="25"/>
      <c r="H21" s="17">
        <v>2</v>
      </c>
      <c r="I21" s="54">
        <v>2</v>
      </c>
      <c r="J21" s="10"/>
    </row>
    <row r="22" ht="59" customHeight="1" spans="1:10">
      <c r="A22" s="8"/>
      <c r="B22" s="18"/>
      <c r="C22" s="29"/>
      <c r="D22" s="23" t="s">
        <v>62</v>
      </c>
      <c r="E22" s="23" t="s">
        <v>63</v>
      </c>
      <c r="F22" s="26" t="s">
        <v>64</v>
      </c>
      <c r="G22" s="26"/>
      <c r="H22" s="17">
        <v>2</v>
      </c>
      <c r="I22" s="54">
        <v>2</v>
      </c>
      <c r="J22" s="10"/>
    </row>
    <row r="23" ht="76" customHeight="1" spans="1:10">
      <c r="A23" s="8"/>
      <c r="B23" s="18"/>
      <c r="C23" s="29"/>
      <c r="D23" s="23" t="s">
        <v>65</v>
      </c>
      <c r="E23" s="30" t="s">
        <v>66</v>
      </c>
      <c r="F23" s="24" t="s">
        <v>67</v>
      </c>
      <c r="G23" s="25"/>
      <c r="H23" s="22">
        <v>3</v>
      </c>
      <c r="I23" s="54">
        <v>3</v>
      </c>
      <c r="J23" s="10"/>
    </row>
    <row r="24" ht="88" customHeight="1" spans="1:10">
      <c r="A24" s="8"/>
      <c r="B24" s="18"/>
      <c r="C24" s="29"/>
      <c r="D24" s="20" t="s">
        <v>68</v>
      </c>
      <c r="E24" s="23" t="s">
        <v>69</v>
      </c>
      <c r="F24" s="24" t="s">
        <v>67</v>
      </c>
      <c r="G24" s="25"/>
      <c r="H24" s="17">
        <v>2</v>
      </c>
      <c r="I24" s="54">
        <v>2</v>
      </c>
      <c r="J24" s="10"/>
    </row>
    <row r="25" ht="70" customHeight="1" spans="1:10">
      <c r="A25" s="8"/>
      <c r="B25" s="18"/>
      <c r="C25" s="29" t="s">
        <v>70</v>
      </c>
      <c r="D25" s="23" t="s">
        <v>71</v>
      </c>
      <c r="E25" s="30" t="s">
        <v>72</v>
      </c>
      <c r="F25" s="24" t="s">
        <v>73</v>
      </c>
      <c r="G25" s="25"/>
      <c r="H25" s="17">
        <v>2</v>
      </c>
      <c r="I25" s="54">
        <v>2</v>
      </c>
      <c r="J25" s="10"/>
    </row>
    <row r="26" ht="63" customHeight="1" spans="1:10">
      <c r="A26" s="8"/>
      <c r="B26" s="18"/>
      <c r="C26" s="31"/>
      <c r="D26" s="23" t="s">
        <v>74</v>
      </c>
      <c r="E26" s="23" t="s">
        <v>75</v>
      </c>
      <c r="F26" s="24" t="s">
        <v>73</v>
      </c>
      <c r="G26" s="25"/>
      <c r="H26" s="22">
        <v>2</v>
      </c>
      <c r="I26" s="54">
        <v>2</v>
      </c>
      <c r="J26" s="4"/>
    </row>
    <row r="27" ht="66" customHeight="1" spans="1:10">
      <c r="A27" s="8"/>
      <c r="B27" s="32"/>
      <c r="C27" s="3" t="s">
        <v>76</v>
      </c>
      <c r="D27" s="20" t="s">
        <v>77</v>
      </c>
      <c r="E27" s="23" t="s">
        <v>78</v>
      </c>
      <c r="F27" s="33" t="s">
        <v>79</v>
      </c>
      <c r="G27" s="34"/>
      <c r="H27" s="17">
        <v>10</v>
      </c>
      <c r="I27" s="56">
        <v>10</v>
      </c>
      <c r="J27" s="4"/>
    </row>
    <row r="28" ht="50" customHeight="1" spans="1:10">
      <c r="A28" s="8"/>
      <c r="B28" s="4" t="s">
        <v>80</v>
      </c>
      <c r="C28" s="4" t="s">
        <v>81</v>
      </c>
      <c r="D28" s="35" t="s">
        <v>82</v>
      </c>
      <c r="E28" s="35" t="s">
        <v>82</v>
      </c>
      <c r="F28" s="33" t="s">
        <v>82</v>
      </c>
      <c r="G28" s="34"/>
      <c r="H28" s="36">
        <v>0</v>
      </c>
      <c r="I28" s="57">
        <v>0</v>
      </c>
      <c r="J28" s="4"/>
    </row>
    <row r="29" ht="70" customHeight="1" spans="1:10">
      <c r="A29" s="8"/>
      <c r="B29" s="4"/>
      <c r="C29" s="11" t="s">
        <v>83</v>
      </c>
      <c r="D29" s="37" t="s">
        <v>84</v>
      </c>
      <c r="E29" s="38" t="s">
        <v>85</v>
      </c>
      <c r="F29" s="15" t="s">
        <v>86</v>
      </c>
      <c r="G29" s="16"/>
      <c r="H29" s="17">
        <v>10</v>
      </c>
      <c r="I29" s="53">
        <v>10</v>
      </c>
      <c r="J29" s="35"/>
    </row>
    <row r="30" ht="37" customHeight="1" spans="1:10">
      <c r="A30" s="8"/>
      <c r="B30" s="4"/>
      <c r="C30" s="18"/>
      <c r="D30" s="39" t="s">
        <v>87</v>
      </c>
      <c r="E30" s="21" t="s">
        <v>88</v>
      </c>
      <c r="F30" s="40" t="s">
        <v>89</v>
      </c>
      <c r="G30" s="16"/>
      <c r="H30" s="22">
        <v>10</v>
      </c>
      <c r="I30" s="54">
        <v>10</v>
      </c>
      <c r="J30" s="4"/>
    </row>
    <row r="31" ht="50" customHeight="1" spans="1:10">
      <c r="A31" s="8"/>
      <c r="B31" s="4"/>
      <c r="C31" s="4" t="s">
        <v>90</v>
      </c>
      <c r="D31" s="35" t="s">
        <v>82</v>
      </c>
      <c r="E31" s="35" t="s">
        <v>82</v>
      </c>
      <c r="F31" s="33" t="s">
        <v>82</v>
      </c>
      <c r="G31" s="34"/>
      <c r="H31" s="36">
        <v>0</v>
      </c>
      <c r="I31" s="57">
        <v>0</v>
      </c>
      <c r="J31" s="4"/>
    </row>
    <row r="32" ht="62" customHeight="1" spans="1:10">
      <c r="A32" s="8"/>
      <c r="B32" s="4"/>
      <c r="C32" s="4" t="s">
        <v>91</v>
      </c>
      <c r="D32" s="41" t="s">
        <v>92</v>
      </c>
      <c r="E32" s="37" t="s">
        <v>93</v>
      </c>
      <c r="F32" s="42" t="s">
        <v>94</v>
      </c>
      <c r="G32" s="43"/>
      <c r="H32" s="17">
        <v>10</v>
      </c>
      <c r="I32" s="56">
        <v>10</v>
      </c>
      <c r="J32" s="4"/>
    </row>
    <row r="33" ht="62" customHeight="1" spans="1:10">
      <c r="A33" s="8"/>
      <c r="B33" s="11" t="s">
        <v>95</v>
      </c>
      <c r="C33" s="11" t="s">
        <v>96</v>
      </c>
      <c r="D33" s="23" t="s">
        <v>97</v>
      </c>
      <c r="E33" s="23" t="s">
        <v>98</v>
      </c>
      <c r="F33" s="44" t="s">
        <v>99</v>
      </c>
      <c r="G33" s="45"/>
      <c r="H33" s="17">
        <v>5</v>
      </c>
      <c r="I33" s="53">
        <v>5</v>
      </c>
      <c r="J33" s="4"/>
    </row>
    <row r="34" ht="54" customHeight="1" spans="1:10">
      <c r="A34" s="8"/>
      <c r="B34" s="32"/>
      <c r="C34" s="32"/>
      <c r="D34" s="37" t="s">
        <v>100</v>
      </c>
      <c r="E34" s="46" t="s">
        <v>101</v>
      </c>
      <c r="F34" s="15" t="s">
        <v>102</v>
      </c>
      <c r="G34" s="16"/>
      <c r="H34" s="47">
        <v>5</v>
      </c>
      <c r="I34" s="54">
        <v>5</v>
      </c>
      <c r="J34" s="4"/>
    </row>
    <row r="35" ht="49" customHeight="1" spans="1:10">
      <c r="A35" s="48" t="s">
        <v>103</v>
      </c>
      <c r="B35" s="48"/>
      <c r="C35" s="48"/>
      <c r="D35" s="48"/>
      <c r="E35" s="48"/>
      <c r="F35" s="48"/>
      <c r="G35" s="48"/>
      <c r="H35" s="48">
        <f>SUM(H14:H34,H7)</f>
        <v>100</v>
      </c>
      <c r="I35" s="58">
        <f>SUM(I14:I34,J7)</f>
        <v>94.9299391086881</v>
      </c>
      <c r="J35" s="3"/>
    </row>
    <row r="36" ht="153.5" customHeight="1" spans="1:10">
      <c r="A36" s="49" t="s">
        <v>104</v>
      </c>
      <c r="B36" s="50"/>
      <c r="C36" s="50"/>
      <c r="D36" s="50"/>
      <c r="E36" s="50"/>
      <c r="F36" s="50"/>
      <c r="G36" s="50"/>
      <c r="H36" s="50"/>
      <c r="I36" s="50"/>
      <c r="J36" s="50"/>
    </row>
  </sheetData>
  <mergeCells count="49">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A35:G35"/>
    <mergeCell ref="A36:J36"/>
    <mergeCell ref="A11:A12"/>
    <mergeCell ref="A13:A34"/>
    <mergeCell ref="B14:B27"/>
    <mergeCell ref="B28:B32"/>
    <mergeCell ref="B33:B34"/>
    <mergeCell ref="C14:C19"/>
    <mergeCell ref="C20:C24"/>
    <mergeCell ref="C25:C26"/>
    <mergeCell ref="C29:C30"/>
    <mergeCell ref="C33:C34"/>
    <mergeCell ref="A6:C10"/>
  </mergeCells>
  <pageMargins left="0.708333333333333" right="0.511805555555556" top="0.550694444444444" bottom="0.550694444444444" header="0.314583333333333" footer="0.314583333333333"/>
  <pageSetup paperSize="9"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波泼摸坲</cp:lastModifiedBy>
  <dcterms:created xsi:type="dcterms:W3CDTF">2015-06-05T18:17:00Z</dcterms:created>
  <cp:lastPrinted>2020-04-23T02:17:00Z</cp:lastPrinted>
  <dcterms:modified xsi:type="dcterms:W3CDTF">2021-06-09T03:53:27Z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C406BD9381234C46A2F41C689A0AE7E4</vt:lpwstr>
  </property>
</Properties>
</file>