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Sheet1!$A$1:$J$34</definedName>
  </definedNames>
  <calcPr calcId="144525" concurrentCalc="0"/>
</workbook>
</file>

<file path=xl/sharedStrings.xml><?xml version="1.0" encoding="utf-8"?>
<sst xmlns="http://schemas.openxmlformats.org/spreadsheetml/2006/main" count="91">
  <si>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</si>
  <si>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</si>
  <si>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</si>
  <si>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空气污染与人群健康研究</t>
  </si>
  <si>
    <t>主管部门</t>
  </si>
  <si>
    <t>北京市卫生健康委员会</t>
  </si>
  <si>
    <t>实施单位</t>
  </si>
  <si>
    <t>北京市预防医学研究中心</t>
  </si>
  <si>
    <t>项目负责人</t>
  </si>
  <si>
    <t>曾晓芃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</si>
  <si>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</si>
  <si>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</si>
  <si>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</si>
  <si>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</si>
  <si>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</si>
  <si>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</si>
  <si>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</si>
  <si>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</si>
  <si>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</si>
  <si>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</si>
  <si>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</si>
  <si>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</si>
  <si>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</si>
  <si>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</si>
  <si>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</si>
  <si>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</si>
  <si>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1、持续追踪队列人群心脑系统、呼吸系统健康结局，同时在现有基础上采集队列人群血、尿样本，搭建空气污染与人群健康生物样本库，为探索疾病病因提供宝贵资源，评估空气污染对人群健康的影响，建立高危预警技术，为政府部门制定和完善健康相关政策提供依据。
2、建立以大气细颗粒物为代表的小量、复杂成分天然样本基于跨物种复合型技术平台的毒性评价体系。部分阐述大气细颗粒物毒性效应机制。</t>
  </si>
  <si>
    <t xml:space="preserve">完成队列人群健康结局的持续追踪，完成6种空气污染物个体暴露研究，进一步空气污染与人群健康相关关系的评估，建立高危预警模型。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</si>
  <si>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</si>
  <si>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</si>
  <si>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</si>
  <si>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</si>
  <si>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</si>
  <si>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</si>
  <si>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</si>
  <si>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</si>
  <si>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</si>
  <si>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</si>
  <si>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完成队列人群随访</t>
  </si>
  <si>
    <r>
      <rPr>
        <sz val="12"/>
        <color indexed="8"/>
        <rFont val="Arial"/>
        <charset val="134"/>
      </rPr>
      <t>25000</t>
    </r>
    <r>
      <rPr>
        <sz val="12"/>
        <color indexed="8"/>
        <rFont val="宋体"/>
        <charset val="134"/>
      </rPr>
      <t>例</t>
    </r>
  </si>
  <si>
    <t>完成空气污染与人群健康年度分析报告</t>
  </si>
  <si>
    <r>
      <rPr>
        <sz val="12"/>
        <color indexed="8"/>
        <rFont val="Arial"/>
        <charset val="134"/>
      </rPr>
      <t>1</t>
    </r>
    <r>
      <rPr>
        <sz val="12"/>
        <color indexed="8"/>
        <rFont val="宋体"/>
        <charset val="134"/>
      </rPr>
      <t>份</t>
    </r>
  </si>
  <si>
    <t>撰写随访实施方案和工作手册</t>
  </si>
  <si>
    <t>编制空气污染与人群健康随访调查问卷</t>
  </si>
  <si>
    <r>
      <rPr>
        <sz val="12"/>
        <color indexed="8"/>
        <rFont val="Arial"/>
        <charset val="134"/>
      </rPr>
      <t>SCI</t>
    </r>
    <r>
      <rPr>
        <sz val="12"/>
        <color indexed="8"/>
        <rFont val="宋体"/>
        <charset val="134"/>
      </rPr>
      <t>或核心期刊论文</t>
    </r>
  </si>
  <si>
    <r>
      <rPr>
        <sz val="12"/>
        <color indexed="8"/>
        <rFont val="Arial"/>
        <charset val="134"/>
      </rPr>
      <t>2</t>
    </r>
    <r>
      <rPr>
        <sz val="12"/>
        <color indexed="8"/>
        <rFont val="宋体"/>
        <charset val="134"/>
      </rPr>
      <t>篇</t>
    </r>
  </si>
  <si>
    <r>
      <rPr>
        <sz val="12"/>
        <color indexed="8"/>
        <rFont val="宋体"/>
        <charset val="134"/>
      </rPr>
      <t>研究报告及系列</t>
    </r>
    <r>
      <rPr>
        <sz val="12"/>
        <color indexed="8"/>
        <rFont val="Arial"/>
        <charset val="134"/>
      </rPr>
      <t>SOP</t>
    </r>
  </si>
  <si>
    <r>
      <rPr>
        <sz val="12"/>
        <color indexed="8"/>
        <rFont val="宋体"/>
        <charset val="134"/>
      </rPr>
      <t>建立大气细颗粒物综合毒性评价方法</t>
    </r>
    <r>
      <rPr>
        <sz val="12"/>
        <color indexed="8"/>
        <rFont val="Arial"/>
        <charset val="134"/>
      </rPr>
      <t>SOP</t>
    </r>
    <r>
      <rPr>
        <sz val="12"/>
        <color indexed="8"/>
        <rFont val="宋体"/>
        <charset val="134"/>
      </rPr>
      <t>至少</t>
    </r>
    <r>
      <rPr>
        <sz val="12"/>
        <color indexed="8"/>
        <rFont val="Arial"/>
        <charset val="134"/>
      </rPr>
      <t>2</t>
    </r>
    <r>
      <rPr>
        <sz val="12"/>
        <color indexed="8"/>
        <rFont val="宋体"/>
        <charset val="134"/>
      </rPr>
      <t>份</t>
    </r>
  </si>
  <si>
    <t>2</t>
  </si>
  <si>
    <t>质量指标</t>
  </si>
  <si>
    <t>研究（调研、规划）内容结构合理性</t>
  </si>
  <si>
    <t>实施方案合理可行，覆盖全市16个区</t>
  </si>
  <si>
    <t>队列人群覆盖16区（见项目实施情况总结）；调查人群人口结构合理（见年龄性别分布图）</t>
  </si>
  <si>
    <t>项目产出数据库规范实用</t>
  </si>
  <si>
    <t>数据库字段规范管理到位，中英文字段500项</t>
  </si>
  <si>
    <t>数据库中英文字段500项</t>
  </si>
  <si>
    <t>大气细颗粒物毒性评价方法实用性</t>
  </si>
  <si>
    <r>
      <rPr>
        <sz val="12"/>
        <color indexed="8"/>
        <rFont val="Arial"/>
        <charset val="134"/>
      </rPr>
      <t>SOP</t>
    </r>
    <r>
      <rPr>
        <sz val="12"/>
        <color indexed="8"/>
        <rFont val="宋体"/>
        <charset val="134"/>
      </rPr>
      <t>可用于指导实际工作</t>
    </r>
  </si>
  <si>
    <t>时效指标</t>
  </si>
  <si>
    <t>项目实施的及时性</t>
  </si>
  <si>
    <t>2020.1-2020.12</t>
  </si>
  <si>
    <r>
      <rPr>
        <sz val="12"/>
        <color indexed="8"/>
        <rFont val="Arial"/>
        <charset val="134"/>
      </rPr>
      <t>5</t>
    </r>
    <r>
      <rPr>
        <sz val="12"/>
        <color indexed="8"/>
        <rFont val="宋体"/>
        <charset val="134"/>
      </rPr>
      <t>月底前完成实施方案和调查问卷制定（实施方案</t>
    </r>
    <r>
      <rPr>
        <sz val="12"/>
        <color indexed="8"/>
        <rFont val="Arial"/>
        <charset val="134"/>
      </rPr>
      <t>PDF</t>
    </r>
    <r>
      <rPr>
        <sz val="12"/>
        <color indexed="8"/>
        <rFont val="宋体"/>
        <charset val="134"/>
      </rPr>
      <t>）；</t>
    </r>
    <r>
      <rPr>
        <sz val="12"/>
        <color indexed="8"/>
        <rFont val="Arial"/>
        <charset val="134"/>
      </rPr>
      <t>12</t>
    </r>
    <r>
      <rPr>
        <sz val="12"/>
        <color indexed="8"/>
        <rFont val="宋体"/>
        <charset val="134"/>
      </rPr>
      <t>月底完成项目实施（</t>
    </r>
    <r>
      <rPr>
        <sz val="12"/>
        <color indexed="8"/>
        <rFont val="Arial"/>
        <charset val="134"/>
      </rPr>
      <t>12</t>
    </r>
    <r>
      <rPr>
        <sz val="12"/>
        <color indexed="8"/>
        <rFont val="宋体"/>
        <charset val="134"/>
      </rPr>
      <t>月总结会照片）</t>
    </r>
  </si>
  <si>
    <t>项目整体进度实施的合理性</t>
  </si>
  <si>
    <t>成本指标</t>
  </si>
  <si>
    <t>项目预算控制数</t>
  </si>
  <si>
    <t>295.05万以内</t>
  </si>
  <si>
    <t>174.4624万</t>
  </si>
  <si>
    <t>效果指标(30分)</t>
  </si>
  <si>
    <t>经济效益
指标</t>
  </si>
  <si>
    <t>控制和降低各类慢性非传染性疾病发病率产生的间接经济效益</t>
  </si>
  <si>
    <t>建立队列人群生物样本库</t>
  </si>
  <si>
    <t>队列人群生物样本库已建立</t>
  </si>
  <si>
    <t>社会效益
指标</t>
  </si>
  <si>
    <t>项目的可延续性</t>
  </si>
  <si>
    <t>队列人群可持续随访为今后探索疾病病因提供宝贵资源</t>
  </si>
  <si>
    <t>国家核心期刊论文发表篇数</t>
  </si>
  <si>
    <t>人才培养情况</t>
  </si>
  <si>
    <t>提高青年技术骨干的科研能力</t>
  </si>
  <si>
    <t>完成提高青年技术骨干的科研能力</t>
  </si>
  <si>
    <t>生态效益
指标</t>
  </si>
  <si>
    <t>无</t>
  </si>
  <si>
    <t>可持续影响指标</t>
  </si>
  <si>
    <t>对规范疾病预防控制处置规范化生产的可持续影响</t>
  </si>
  <si>
    <t>建立空气污染高危人群预警模型</t>
  </si>
  <si>
    <t>满意度
指标
（10分）</t>
  </si>
  <si>
    <t>服务对象满意度指标</t>
  </si>
  <si>
    <t>相关部门机构满意度</t>
  </si>
  <si>
    <r>
      <rPr>
        <sz val="12"/>
        <color indexed="8"/>
        <rFont val="宋体"/>
        <charset val="134"/>
      </rPr>
      <t>不低于</t>
    </r>
    <r>
      <rPr>
        <sz val="12"/>
        <color indexed="8"/>
        <rFont val="Arial"/>
        <charset val="134"/>
      </rPr>
      <t>80%</t>
    </r>
  </si>
  <si>
    <t>100%满意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</si>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</sst>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);[Red]\(0\)"/>
    <numFmt numFmtId="177" formatCode="0.0_ "/>
  </numFmts>
  <fonts count="2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Arial"/>
      <charset val="134"/>
    </font>
    <font>
      <sz val="12"/>
      <color indexed="11"/>
      <name val="Arial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2"/>
      <name val="宋体"/>
      <charset val="134"/>
    </font>
    <font>
      <b/>
      <sz val="11"/>
      <color indexed="63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7" borderId="20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2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2" borderId="25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2" borderId="20" applyNumberFormat="0" applyAlignment="0" applyProtection="0">
      <alignment vertical="center"/>
    </xf>
    <xf numFmtId="0" fontId="17" fillId="10" borderId="22" applyNumberFormat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62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49" fontId="3" fillId="0" borderId="1" xfId="49" applyNumberFormat="1" applyFont="1" applyFill="1" applyBorder="1" applyAlignment="1">
      <alignment horizontal="center" vertical="center" wrapText="1"/>
    </xf>
    <xf numFmtId="49" fontId="4" fillId="0" borderId="5" xfId="49" applyNumberFormat="1" applyFont="1" applyFill="1" applyBorder="1" applyAlignment="1">
      <alignment horizontal="center" vertical="center" wrapText="1"/>
    </xf>
    <xf numFmtId="49" fontId="4" fillId="0" borderId="6" xfId="49" applyNumberFormat="1" applyFont="1" applyFill="1" applyBorder="1" applyAlignment="1">
      <alignment horizontal="center" vertical="center" wrapText="1"/>
    </xf>
    <xf numFmtId="49" fontId="4" fillId="0" borderId="7" xfId="49" applyNumberFormat="1" applyFont="1" applyFill="1" applyBorder="1" applyAlignment="1">
      <alignment horizontal="center" vertical="center" wrapText="1"/>
    </xf>
    <xf numFmtId="176" fontId="4" fillId="0" borderId="1" xfId="49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49" fontId="4" fillId="0" borderId="0" xfId="49" applyNumberFormat="1" applyFont="1" applyFill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horizontal="center" vertical="center" wrapText="1"/>
    </xf>
    <xf numFmtId="49" fontId="5" fillId="0" borderId="3" xfId="49" applyNumberFormat="1" applyFont="1" applyFill="1" applyBorder="1" applyAlignment="1">
      <alignment horizontal="center" vertical="center" wrapText="1"/>
    </xf>
    <xf numFmtId="49" fontId="3" fillId="0" borderId="8" xfId="49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176" fontId="4" fillId="0" borderId="0" xfId="49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49" fontId="3" fillId="0" borderId="9" xfId="49" applyNumberFormat="1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  <xf numFmtId="49" fontId="3" fillId="0" borderId="10" xfId="49" applyNumberFormat="1" applyFont="1" applyFill="1" applyBorder="1" applyAlignment="1">
      <alignment horizontal="center" vertical="center" wrapText="1"/>
    </xf>
    <xf numFmtId="49" fontId="3" fillId="0" borderId="2" xfId="49" applyNumberFormat="1" applyFont="1" applyFill="1" applyBorder="1" applyAlignment="1">
      <alignment horizontal="center" vertical="center" wrapText="1"/>
    </xf>
    <xf numFmtId="49" fontId="5" fillId="0" borderId="0" xfId="49" applyNumberFormat="1" applyFont="1" applyFill="1" applyBorder="1" applyAlignment="1">
      <alignment horizontal="center" vertical="center" wrapText="1"/>
    </xf>
    <xf numFmtId="49" fontId="4" fillId="0" borderId="9" xfId="49" applyNumberFormat="1" applyFont="1" applyFill="1" applyBorder="1" applyAlignment="1">
      <alignment horizontal="center" vertical="center" wrapText="1"/>
    </xf>
    <xf numFmtId="176" fontId="4" fillId="0" borderId="4" xfId="49" applyNumberFormat="1" applyFont="1" applyFill="1" applyBorder="1" applyAlignment="1">
      <alignment horizontal="center" vertical="center" wrapText="1"/>
    </xf>
    <xf numFmtId="49" fontId="4" fillId="0" borderId="3" xfId="49" applyNumberFormat="1" applyFont="1" applyFill="1" applyBorder="1" applyAlignment="1">
      <alignment horizontal="center" vertical="center" wrapText="1"/>
    </xf>
    <xf numFmtId="49" fontId="3" fillId="0" borderId="11" xfId="49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3" fillId="0" borderId="12" xfId="49" applyNumberFormat="1" applyFont="1" applyFill="1" applyBorder="1" applyAlignment="1">
      <alignment horizontal="center" vertical="center" wrapText="1"/>
    </xf>
    <xf numFmtId="49" fontId="3" fillId="0" borderId="13" xfId="49" applyNumberFormat="1" applyFont="1" applyFill="1" applyBorder="1" applyAlignment="1">
      <alignment horizontal="center" vertical="center" wrapText="1"/>
    </xf>
    <xf numFmtId="49" fontId="5" fillId="0" borderId="14" xfId="49" applyNumberFormat="1" applyFont="1" applyFill="1" applyBorder="1" applyAlignment="1">
      <alignment horizontal="center" vertical="center" wrapText="1"/>
    </xf>
    <xf numFmtId="49" fontId="3" fillId="0" borderId="15" xfId="49" applyNumberFormat="1" applyFont="1" applyFill="1" applyBorder="1" applyAlignment="1">
      <alignment horizontal="center" vertical="center" wrapText="1"/>
    </xf>
    <xf numFmtId="49" fontId="4" fillId="0" borderId="15" xfId="49" applyNumberFormat="1" applyFont="1" applyFill="1" applyBorder="1" applyAlignment="1">
      <alignment horizontal="center" vertical="center" wrapText="1"/>
    </xf>
    <xf numFmtId="49" fontId="3" fillId="0" borderId="3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6" xfId="49" applyNumberFormat="1" applyFont="1" applyFill="1" applyBorder="1" applyAlignment="1">
      <alignment horizontal="center" vertical="center" wrapText="1"/>
    </xf>
    <xf numFmtId="176" fontId="3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6" fontId="4" fillId="0" borderId="3" xfId="49" applyNumberFormat="1" applyFont="1" applyFill="1" applyBorder="1" applyAlignment="1">
      <alignment horizontal="center" vertical="center" wrapText="1"/>
    </xf>
    <xf numFmtId="176" fontId="4" fillId="0" borderId="18" xfId="49" applyNumberFormat="1" applyFont="1" applyFill="1" applyBorder="1" applyAlignment="1">
      <alignment horizontal="center" vertical="center" wrapText="1"/>
    </xf>
    <xf numFmtId="176" fontId="4" fillId="0" borderId="19" xfId="49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9" width="14.125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64407282</v>
      </c>
      <c r="I5" s="4"/>
      <c r="J5" s="4"/>
    </row>
    <row r="6" ht="29.2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.1" customHeight="1" spans="1:10">
      <c r="A7" s="4"/>
      <c r="B7" s="4"/>
      <c r="C7" s="4"/>
      <c r="D7" s="5" t="s">
        <v>18</v>
      </c>
      <c r="E7" s="3">
        <v>295.05</v>
      </c>
      <c r="F7" s="3">
        <v>295.05</v>
      </c>
      <c r="G7" s="3">
        <v>174.4624</v>
      </c>
      <c r="H7" s="3">
        <v>10</v>
      </c>
      <c r="I7" s="52">
        <f>G7/F7</f>
        <v>0.591297746144721</v>
      </c>
      <c r="J7" s="53">
        <f>I7*H7</f>
        <v>5.91297746144721</v>
      </c>
    </row>
    <row r="8" ht="29.25" spans="1:10">
      <c r="A8" s="4"/>
      <c r="B8" s="4"/>
      <c r="C8" s="4"/>
      <c r="D8" s="6" t="s">
        <v>19</v>
      </c>
      <c r="E8" s="3">
        <v>295.05</v>
      </c>
      <c r="F8" s="3">
        <v>295.05</v>
      </c>
      <c r="G8" s="3">
        <v>174.4624</v>
      </c>
      <c r="H8" s="3">
        <v>10</v>
      </c>
      <c r="I8" s="52">
        <f>G8/F8</f>
        <v>0.591297746144721</v>
      </c>
      <c r="J8" s="53">
        <f>I8*H8</f>
        <v>5.91297746144721</v>
      </c>
    </row>
    <row r="9" ht="24.95" customHeight="1" spans="1:10">
      <c r="A9" s="4"/>
      <c r="B9" s="4"/>
      <c r="C9" s="4"/>
      <c r="D9" s="3" t="s">
        <v>20</v>
      </c>
      <c r="E9" s="3">
        <v>0</v>
      </c>
      <c r="F9" s="3">
        <v>0</v>
      </c>
      <c r="G9" s="3">
        <v>0</v>
      </c>
      <c r="H9" s="3" t="s">
        <v>21</v>
      </c>
      <c r="I9" s="3" t="s">
        <v>21</v>
      </c>
      <c r="J9" s="3" t="s">
        <v>21</v>
      </c>
    </row>
    <row r="10" ht="18.95" customHeight="1" spans="1:10">
      <c r="A10" s="4"/>
      <c r="B10" s="4"/>
      <c r="C10" s="4"/>
      <c r="D10" s="7" t="s">
        <v>22</v>
      </c>
      <c r="E10" s="3">
        <v>0</v>
      </c>
      <c r="F10" s="3">
        <v>0</v>
      </c>
      <c r="G10" s="3">
        <v>0</v>
      </c>
      <c r="H10" s="3" t="s">
        <v>21</v>
      </c>
      <c r="I10" s="3" t="s">
        <v>21</v>
      </c>
      <c r="J10" s="3" t="s">
        <v>21</v>
      </c>
    </row>
    <row r="11" ht="26.1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144.95" customHeight="1" spans="1:10">
      <c r="A12" s="8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39.95" customHeight="1" spans="1:10">
      <c r="A13" s="8" t="s">
        <v>28</v>
      </c>
      <c r="B13" s="4" t="s">
        <v>29</v>
      </c>
      <c r="C13" s="3" t="s">
        <v>30</v>
      </c>
      <c r="D13" s="3" t="s">
        <v>31</v>
      </c>
      <c r="E13" s="3" t="s">
        <v>32</v>
      </c>
      <c r="F13" s="9" t="s">
        <v>33</v>
      </c>
      <c r="G13" s="10"/>
      <c r="H13" s="4" t="s">
        <v>34</v>
      </c>
      <c r="I13" s="4" t="s">
        <v>17</v>
      </c>
      <c r="J13" s="4" t="s">
        <v>35</v>
      </c>
    </row>
    <row r="14" ht="42" customHeight="1" spans="1:10">
      <c r="A14" s="8"/>
      <c r="B14" s="11" t="s">
        <v>36</v>
      </c>
      <c r="C14" s="12" t="s">
        <v>37</v>
      </c>
      <c r="D14" s="13" t="s">
        <v>38</v>
      </c>
      <c r="E14" s="14" t="s">
        <v>39</v>
      </c>
      <c r="F14" s="15" t="s">
        <v>39</v>
      </c>
      <c r="G14" s="16"/>
      <c r="H14" s="17">
        <v>5</v>
      </c>
      <c r="I14" s="54">
        <v>5</v>
      </c>
      <c r="J14" s="4"/>
    </row>
    <row r="15" ht="51" customHeight="1" spans="1:10">
      <c r="A15" s="8"/>
      <c r="B15" s="18"/>
      <c r="C15" s="19"/>
      <c r="D15" s="13" t="s">
        <v>40</v>
      </c>
      <c r="E15" s="20" t="s">
        <v>41</v>
      </c>
      <c r="F15" s="21" t="s">
        <v>41</v>
      </c>
      <c r="G15" s="22"/>
      <c r="H15" s="17">
        <v>5</v>
      </c>
      <c r="I15" s="55">
        <v>5</v>
      </c>
      <c r="J15" s="4"/>
    </row>
    <row r="16" ht="48.95" customHeight="1" spans="1:10">
      <c r="A16" s="8"/>
      <c r="B16" s="18"/>
      <c r="C16" s="19"/>
      <c r="D16" s="23" t="s">
        <v>42</v>
      </c>
      <c r="E16" s="24" t="s">
        <v>41</v>
      </c>
      <c r="F16" s="21" t="s">
        <v>41</v>
      </c>
      <c r="G16" s="22"/>
      <c r="H16" s="25">
        <v>2</v>
      </c>
      <c r="I16" s="17">
        <v>2</v>
      </c>
      <c r="J16" s="4"/>
    </row>
    <row r="17" ht="51" customHeight="1" spans="1:10">
      <c r="A17" s="8"/>
      <c r="B17" s="18"/>
      <c r="C17" s="19"/>
      <c r="D17" s="13" t="s">
        <v>43</v>
      </c>
      <c r="E17" s="24" t="s">
        <v>41</v>
      </c>
      <c r="F17" s="21" t="s">
        <v>41</v>
      </c>
      <c r="G17" s="22"/>
      <c r="H17" s="17">
        <v>8</v>
      </c>
      <c r="I17" s="55">
        <v>8</v>
      </c>
      <c r="J17" s="4"/>
    </row>
    <row r="18" ht="41.1" customHeight="1" spans="1:10">
      <c r="A18" s="8"/>
      <c r="B18" s="18"/>
      <c r="C18" s="19"/>
      <c r="D18" s="24" t="s">
        <v>44</v>
      </c>
      <c r="E18" s="24" t="s">
        <v>45</v>
      </c>
      <c r="F18" s="21" t="s">
        <v>45</v>
      </c>
      <c r="G18" s="22"/>
      <c r="H18" s="17">
        <v>5</v>
      </c>
      <c r="I18" s="17">
        <v>5</v>
      </c>
      <c r="J18" s="4"/>
    </row>
    <row r="19" ht="57" customHeight="1" spans="1:10">
      <c r="A19" s="8"/>
      <c r="B19" s="18"/>
      <c r="C19" s="26"/>
      <c r="D19" s="27" t="s">
        <v>46</v>
      </c>
      <c r="E19" s="28" t="s">
        <v>47</v>
      </c>
      <c r="F19" s="21" t="s">
        <v>48</v>
      </c>
      <c r="G19" s="22"/>
      <c r="H19" s="17">
        <v>5</v>
      </c>
      <c r="I19" s="17">
        <v>5</v>
      </c>
      <c r="J19" s="3"/>
    </row>
    <row r="20" ht="57" customHeight="1" spans="1:10">
      <c r="A20" s="8"/>
      <c r="B20" s="18"/>
      <c r="C20" s="19" t="s">
        <v>49</v>
      </c>
      <c r="D20" s="29" t="s">
        <v>50</v>
      </c>
      <c r="E20" s="13" t="s">
        <v>51</v>
      </c>
      <c r="F20" s="30" t="s">
        <v>52</v>
      </c>
      <c r="G20" s="22"/>
      <c r="H20" s="17">
        <v>2</v>
      </c>
      <c r="I20" s="56">
        <v>2</v>
      </c>
      <c r="J20" s="3"/>
    </row>
    <row r="21" ht="57" customHeight="1" spans="1:10">
      <c r="A21" s="8"/>
      <c r="B21" s="18"/>
      <c r="C21" s="19"/>
      <c r="D21" s="30" t="s">
        <v>53</v>
      </c>
      <c r="E21" s="13" t="s">
        <v>54</v>
      </c>
      <c r="F21" s="28" t="s">
        <v>55</v>
      </c>
      <c r="G21" s="31"/>
      <c r="H21" s="17">
        <v>2</v>
      </c>
      <c r="I21" s="17">
        <v>2</v>
      </c>
      <c r="J21" s="57"/>
    </row>
    <row r="22" ht="53.1" customHeight="1" spans="1:10">
      <c r="A22" s="8"/>
      <c r="B22" s="18"/>
      <c r="C22" s="26"/>
      <c r="D22" s="30" t="s">
        <v>56</v>
      </c>
      <c r="E22" s="32" t="s">
        <v>57</v>
      </c>
      <c r="F22" s="21" t="s">
        <v>57</v>
      </c>
      <c r="G22" s="22"/>
      <c r="H22" s="33">
        <v>2</v>
      </c>
      <c r="I22" s="55">
        <v>2</v>
      </c>
      <c r="J22" s="58"/>
    </row>
    <row r="23" ht="70" customHeight="1" spans="1:10">
      <c r="A23" s="8"/>
      <c r="B23" s="18"/>
      <c r="C23" s="19" t="s">
        <v>58</v>
      </c>
      <c r="D23" s="13" t="s">
        <v>59</v>
      </c>
      <c r="E23" s="30" t="s">
        <v>60</v>
      </c>
      <c r="F23" s="21" t="s">
        <v>61</v>
      </c>
      <c r="G23" s="34"/>
      <c r="H23" s="17">
        <v>2</v>
      </c>
      <c r="I23" s="54">
        <v>2</v>
      </c>
      <c r="J23" s="59"/>
    </row>
    <row r="24" ht="45" customHeight="1" spans="1:10">
      <c r="A24" s="8"/>
      <c r="B24" s="18"/>
      <c r="C24" s="26"/>
      <c r="D24" s="35" t="s">
        <v>62</v>
      </c>
      <c r="E24" s="30" t="s">
        <v>60</v>
      </c>
      <c r="F24" s="21" t="s">
        <v>61</v>
      </c>
      <c r="G24" s="34"/>
      <c r="H24" s="25">
        <v>2</v>
      </c>
      <c r="I24" s="17">
        <v>2</v>
      </c>
      <c r="J24" s="60"/>
    </row>
    <row r="25" ht="44.1" customHeight="1" spans="1:10">
      <c r="A25" s="8"/>
      <c r="B25" s="36"/>
      <c r="C25" s="3" t="s">
        <v>63</v>
      </c>
      <c r="D25" s="37" t="s">
        <v>64</v>
      </c>
      <c r="E25" s="29" t="s">
        <v>65</v>
      </c>
      <c r="F25" s="30" t="s">
        <v>66</v>
      </c>
      <c r="G25" s="34"/>
      <c r="H25" s="17">
        <v>10</v>
      </c>
      <c r="I25" s="55">
        <v>10</v>
      </c>
      <c r="J25" s="3"/>
    </row>
    <row r="26" ht="62.1" customHeight="1" spans="1:10">
      <c r="A26" s="8"/>
      <c r="B26" s="4" t="s">
        <v>67</v>
      </c>
      <c r="C26" s="4" t="s">
        <v>68</v>
      </c>
      <c r="D26" s="13" t="s">
        <v>69</v>
      </c>
      <c r="E26" s="13" t="s">
        <v>70</v>
      </c>
      <c r="F26" s="38" t="s">
        <v>71</v>
      </c>
      <c r="G26" s="39"/>
      <c r="H26" s="25">
        <v>5</v>
      </c>
      <c r="I26" s="17">
        <v>5</v>
      </c>
      <c r="J26" s="3"/>
    </row>
    <row r="27" ht="54.95" customHeight="1" spans="1:10">
      <c r="A27" s="8"/>
      <c r="B27" s="4"/>
      <c r="C27" s="11" t="s">
        <v>72</v>
      </c>
      <c r="D27" s="13" t="s">
        <v>73</v>
      </c>
      <c r="E27" s="13" t="s">
        <v>74</v>
      </c>
      <c r="F27" s="40" t="s">
        <v>74</v>
      </c>
      <c r="G27" s="41"/>
      <c r="H27" s="17">
        <v>5</v>
      </c>
      <c r="I27" s="17">
        <v>5</v>
      </c>
      <c r="J27" s="3"/>
    </row>
    <row r="28" ht="39.95" customHeight="1" spans="1:10">
      <c r="A28" s="8"/>
      <c r="B28" s="4"/>
      <c r="C28" s="18"/>
      <c r="D28" s="13" t="s">
        <v>75</v>
      </c>
      <c r="E28" s="20" t="s">
        <v>45</v>
      </c>
      <c r="F28" s="21" t="s">
        <v>45</v>
      </c>
      <c r="G28" s="34"/>
      <c r="H28" s="17">
        <v>10</v>
      </c>
      <c r="I28" s="55">
        <v>10</v>
      </c>
      <c r="J28" s="3"/>
    </row>
    <row r="29" ht="45" customHeight="1" spans="1:10">
      <c r="A29" s="8"/>
      <c r="B29" s="4"/>
      <c r="C29" s="36"/>
      <c r="D29" s="13" t="s">
        <v>76</v>
      </c>
      <c r="E29" s="42" t="s">
        <v>77</v>
      </c>
      <c r="F29" s="40" t="s">
        <v>78</v>
      </c>
      <c r="G29" s="41"/>
      <c r="H29" s="17">
        <v>5</v>
      </c>
      <c r="I29" s="17">
        <v>5</v>
      </c>
      <c r="J29" s="3"/>
    </row>
    <row r="30" ht="45" customHeight="1" spans="1:10">
      <c r="A30" s="8"/>
      <c r="B30" s="4"/>
      <c r="C30" s="4" t="s">
        <v>79</v>
      </c>
      <c r="D30" s="43" t="s">
        <v>80</v>
      </c>
      <c r="E30" s="43" t="s">
        <v>80</v>
      </c>
      <c r="F30" s="44" t="s">
        <v>80</v>
      </c>
      <c r="G30" s="45"/>
      <c r="H30" s="46">
        <v>0</v>
      </c>
      <c r="I30" s="46">
        <v>0</v>
      </c>
      <c r="J30" s="3"/>
    </row>
    <row r="31" ht="50.1" customHeight="1" spans="1:10">
      <c r="A31" s="8"/>
      <c r="B31" s="4"/>
      <c r="C31" s="4" t="s">
        <v>81</v>
      </c>
      <c r="D31" s="37" t="s">
        <v>82</v>
      </c>
      <c r="E31" s="29" t="s">
        <v>83</v>
      </c>
      <c r="F31" s="21" t="s">
        <v>82</v>
      </c>
      <c r="G31" s="34"/>
      <c r="H31" s="17">
        <v>5</v>
      </c>
      <c r="I31" s="56">
        <v>5</v>
      </c>
      <c r="J31" s="3"/>
    </row>
    <row r="32" ht="57.75" spans="1:10">
      <c r="A32" s="8"/>
      <c r="B32" s="4" t="s">
        <v>84</v>
      </c>
      <c r="C32" s="4" t="s">
        <v>85</v>
      </c>
      <c r="D32" s="13" t="s">
        <v>86</v>
      </c>
      <c r="E32" s="13" t="s">
        <v>87</v>
      </c>
      <c r="F32" s="47" t="s">
        <v>88</v>
      </c>
      <c r="G32" s="47"/>
      <c r="H32" s="48">
        <v>10</v>
      </c>
      <c r="I32" s="48">
        <v>10</v>
      </c>
      <c r="J32" s="3"/>
    </row>
    <row r="33" ht="36" customHeight="1" spans="1:10">
      <c r="A33" s="49" t="s">
        <v>89</v>
      </c>
      <c r="B33" s="49"/>
      <c r="C33" s="49"/>
      <c r="D33" s="49"/>
      <c r="E33" s="49"/>
      <c r="F33" s="49"/>
      <c r="G33" s="49"/>
      <c r="H33" s="49">
        <f>SUM(H14:H32,H7)</f>
        <v>100</v>
      </c>
      <c r="I33" s="61">
        <f>SUM(I14:I32,J7)</f>
        <v>95.9129774614472</v>
      </c>
      <c r="J33" s="3"/>
    </row>
    <row r="34" ht="153.6" customHeight="1" spans="1:10">
      <c r="A34" s="50" t="s">
        <v>90</v>
      </c>
      <c r="B34" s="51"/>
      <c r="C34" s="51"/>
      <c r="D34" s="51"/>
      <c r="E34" s="51"/>
      <c r="F34" s="51"/>
      <c r="G34" s="51"/>
      <c r="H34" s="51"/>
      <c r="I34" s="51"/>
      <c r="J34" s="51"/>
    </row>
  </sheetData>
  <mergeCells count="46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1:A12"/>
    <mergeCell ref="A13:A32"/>
    <mergeCell ref="B14:B25"/>
    <mergeCell ref="B26:B31"/>
    <mergeCell ref="C14:C19"/>
    <mergeCell ref="C20:C22"/>
    <mergeCell ref="C23:C24"/>
    <mergeCell ref="C27:C29"/>
    <mergeCell ref="J23:J24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8B4E51C1CBB446D78356DAE9AAB59904</vt:lpwstr>
  </property>
</Properties>
</file>