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附件2!$A$1:$J$34</definedName>
  </definedNames>
  <calcPr calcId="144525" concurrentCalc="0"/>
</workbook>
</file>

<file path=xl/sharedStrings.xml><?xml version="1.0" encoding="utf-8"?>
<sst xmlns="http://schemas.openxmlformats.org/spreadsheetml/2006/main" count="95">
  <si>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</si>
  <si>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</si>
  <si>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</si>
  <si>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首发-环境与基因交互作用对儿童青少年近视的早期预测模型研究</t>
  </si>
  <si>
    <t>主管部门</t>
  </si>
  <si>
    <t>北京市卫生健康委员会</t>
  </si>
  <si>
    <t>实施单位</t>
  </si>
  <si>
    <t>北京市眼科研究所</t>
  </si>
  <si>
    <t>项目负责人</t>
  </si>
  <si>
    <t>李仕明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</si>
  <si>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</si>
  <si>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</si>
  <si>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</si>
  <si>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</si>
  <si>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</si>
  <si>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</si>
  <si>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</si>
  <si>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</si>
  <si>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</si>
  <si>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</si>
  <si>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</si>
  <si>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</si>
  <si>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</si>
  <si>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</si>
  <si>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</si>
  <si>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</si>
  <si>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获得儿童眼球生长发育正常值范围，发现其一般规律。</t>
  </si>
  <si>
    <t>对纳入的5093名儿童进行筛选分析，获得6~15岁正视眼儿童的远视储备、眼轴长度和角膜曲率正常值范围。6岁时的远视储备平均为+1.38D，随后每年以平均0.12D的速度减少，在8-9岁期间下降幅度最明显，12岁之后进入正视眼范围。6岁儿童的眼轴长度平均为22.46 mm，范围为20.93-23.98 mm，15岁时达到23.39 mm。角膜曲率则比较稳定，在7.80-7.84 mm范围内，与成人角膜曲率接近。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</si>
  <si>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</si>
  <si>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</si>
  <si>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</si>
  <si>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</si>
  <si>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</si>
  <si>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</si>
  <si>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</si>
  <si>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</si>
  <si>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</si>
  <si>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</si>
  <si>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纳入儿童青少年受试者</t>
  </si>
  <si>
    <t>3000人</t>
  </si>
  <si>
    <t>5093名</t>
  </si>
  <si>
    <t>建立眼部参数正常组范围</t>
  </si>
  <si>
    <t>4个</t>
  </si>
  <si>
    <t>培养研究生</t>
  </si>
  <si>
    <t>1-2人次</t>
  </si>
  <si>
    <t>1人</t>
  </si>
  <si>
    <t>参加国内眼科相关学术会议</t>
  </si>
  <si>
    <t>4人次</t>
  </si>
  <si>
    <t>邀请国际知名学者来华进行技术指导和学术交流</t>
  </si>
  <si>
    <t>1人次</t>
  </si>
  <si>
    <t>邮件来往交流几十次</t>
  </si>
  <si>
    <t>疫情影响，改为线上交流</t>
  </si>
  <si>
    <t>参加国际眼科会议及学术交流</t>
  </si>
  <si>
    <t>2人次</t>
  </si>
  <si>
    <t>进行国外中长期人员培养</t>
  </si>
  <si>
    <t>通过邮件和线上对课题组人员进行培训</t>
  </si>
  <si>
    <t>疫情影响。准备改为远程培养，待疫情好转后再线下培训。</t>
  </si>
  <si>
    <t>SCI论文</t>
  </si>
  <si>
    <t>2篇</t>
  </si>
  <si>
    <t>发表中文核心期刊论文</t>
  </si>
  <si>
    <t>质量指标</t>
  </si>
  <si>
    <t>模型的精准度</t>
  </si>
  <si>
    <t>敏感度达到80%以上，特异度达到80%以上</t>
  </si>
  <si>
    <r>
      <rPr>
        <sz val="12"/>
        <color indexed="8"/>
        <rFont val="宋体"/>
        <charset val="134"/>
      </rPr>
      <t>初中一年级学生中各种指标的灵敏度较高为86.63%-97.73%，</t>
    </r>
    <r>
      <rPr>
        <sz val="12"/>
        <rFont val="宋体"/>
        <charset val="134"/>
      </rPr>
      <t>特异度为83.62%-90.52%。</t>
    </r>
  </si>
  <si>
    <t>完善研究平台的建设</t>
  </si>
  <si>
    <t>≥99％</t>
  </si>
  <si>
    <t>时效指标</t>
  </si>
  <si>
    <t>方案制定和前期准备</t>
  </si>
  <si>
    <t>于2020.3月前完成</t>
  </si>
  <si>
    <t>2020.2.26完成方案</t>
  </si>
  <si>
    <t xml:space="preserve"> 数据整理和预实验分析</t>
  </si>
  <si>
    <t>于2020.12月前完成</t>
  </si>
  <si>
    <t>2020.11.15完成</t>
  </si>
  <si>
    <t>成本指标</t>
  </si>
  <si>
    <t>项目预算控制</t>
  </si>
  <si>
    <t>22.9万</t>
  </si>
  <si>
    <t>9万</t>
  </si>
  <si>
    <t>由于疫情影响，很多支出缓慢，后期会加快进度。目前的实际成支出约12万。</t>
  </si>
  <si>
    <t>效果指标(30分)</t>
  </si>
  <si>
    <t>经济效益
指标</t>
  </si>
  <si>
    <t>无</t>
  </si>
  <si>
    <t>社会效益
指标</t>
  </si>
  <si>
    <t>提高儿童青少年近视早期预测精准度</t>
  </si>
  <si>
    <t>得到提高</t>
  </si>
  <si>
    <t>指标量化程度不足</t>
  </si>
  <si>
    <t>生态效益
指标</t>
  </si>
  <si>
    <t>可持续影响指标</t>
  </si>
  <si>
    <t>产出可持续运用</t>
  </si>
  <si>
    <t>作为近视防控参考依据</t>
  </si>
  <si>
    <t>可为后期模型建立提供参考</t>
  </si>
  <si>
    <t>满意度
指标
（10分）</t>
  </si>
  <si>
    <t>服务对象满意度指标</t>
  </si>
  <si>
    <t>受益群众满意度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</si>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</sst>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u/>
      <sz val="11"/>
      <color indexed="20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8" borderId="10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0" fontId="16" fillId="10" borderId="13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</cellStyleXfs>
  <cellXfs count="27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2" xfId="5" applyFont="1" applyBorder="1" applyAlignment="1">
      <alignment horizontal="center" vertical="center" wrapText="1"/>
    </xf>
    <xf numFmtId="9" fontId="3" fillId="0" borderId="4" xfId="5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9" fontId="3" fillId="0" borderId="1" xfId="5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34"/>
  <sheetViews>
    <sheetView tabSelected="1" view="pageBreakPreview" zoomScale="114" zoomScaleNormal="100" zoomScaleSheetLayoutView="114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66666666666667" style="1" customWidth="1"/>
    <col min="3" max="3" width="12.1666666666667" style="1" customWidth="1"/>
    <col min="4" max="4" width="17.6666666666667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9" style="1"/>
    <col min="9" max="9" width="11.6666666666667" style="1"/>
    <col min="10" max="10" width="14.6666666666667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58265917</v>
      </c>
      <c r="I5" s="6"/>
      <c r="J5" s="6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" customHeight="1" spans="1:10">
      <c r="A7" s="4"/>
      <c r="B7" s="4"/>
      <c r="C7" s="4"/>
      <c r="D7" s="6" t="s">
        <v>18</v>
      </c>
      <c r="E7" s="4">
        <v>22.9</v>
      </c>
      <c r="F7" s="4">
        <v>22.9</v>
      </c>
      <c r="G7" s="4">
        <v>9</v>
      </c>
      <c r="H7" s="4" t="s">
        <v>19</v>
      </c>
      <c r="I7" s="22">
        <f>G7/F7</f>
        <v>0.393013100436681</v>
      </c>
      <c r="J7" s="23">
        <f>I7*10</f>
        <v>3.93013100436681</v>
      </c>
    </row>
    <row r="8" ht="29.25" spans="1:10">
      <c r="A8" s="4"/>
      <c r="B8" s="4"/>
      <c r="C8" s="4"/>
      <c r="D8" s="5" t="s">
        <v>20</v>
      </c>
      <c r="E8" s="4">
        <v>22.9</v>
      </c>
      <c r="F8" s="4">
        <v>22.9</v>
      </c>
      <c r="G8" s="4">
        <v>9</v>
      </c>
      <c r="H8" s="4" t="s">
        <v>19</v>
      </c>
      <c r="I8" s="22">
        <f>G8/F8</f>
        <v>0.393013100436681</v>
      </c>
      <c r="J8" s="4" t="s">
        <v>19</v>
      </c>
    </row>
    <row r="9" ht="25" customHeight="1" spans="1:10">
      <c r="A9" s="4"/>
      <c r="B9" s="4"/>
      <c r="C9" s="4"/>
      <c r="D9" s="4" t="s">
        <v>21</v>
      </c>
      <c r="E9" s="4">
        <v>0</v>
      </c>
      <c r="F9" s="4"/>
      <c r="G9" s="4"/>
      <c r="H9" s="4" t="s">
        <v>19</v>
      </c>
      <c r="I9" s="4"/>
      <c r="J9" s="4"/>
    </row>
    <row r="10" ht="19" customHeight="1" spans="1:10">
      <c r="A10" s="4"/>
      <c r="B10" s="4"/>
      <c r="C10" s="4"/>
      <c r="D10" s="5" t="s">
        <v>22</v>
      </c>
      <c r="E10" s="4">
        <v>0</v>
      </c>
      <c r="F10" s="4"/>
      <c r="G10" s="4"/>
      <c r="H10" s="4" t="s">
        <v>19</v>
      </c>
      <c r="I10" s="4"/>
      <c r="J10" s="4" t="s">
        <v>19</v>
      </c>
    </row>
    <row r="11" ht="26" customHeight="1" spans="1:10">
      <c r="A11" s="7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7"/>
      <c r="B12" s="8" t="s">
        <v>26</v>
      </c>
      <c r="C12" s="9"/>
      <c r="D12" s="9"/>
      <c r="E12" s="10"/>
      <c r="F12" s="8" t="s">
        <v>27</v>
      </c>
      <c r="G12" s="9"/>
      <c r="H12" s="9"/>
      <c r="I12" s="9"/>
      <c r="J12" s="10"/>
    </row>
    <row r="13" ht="29.25" spans="1:10">
      <c r="A13" s="7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4" t="s">
        <v>34</v>
      </c>
      <c r="I13" s="4" t="s">
        <v>17</v>
      </c>
      <c r="J13" s="4" t="s">
        <v>35</v>
      </c>
    </row>
    <row r="14" ht="24" customHeight="1" spans="1:10">
      <c r="A14" s="7"/>
      <c r="B14" s="4" t="s">
        <v>36</v>
      </c>
      <c r="C14" s="13" t="s">
        <v>37</v>
      </c>
      <c r="D14" s="4" t="s">
        <v>38</v>
      </c>
      <c r="E14" s="4" t="s">
        <v>39</v>
      </c>
      <c r="F14" s="11" t="s">
        <v>40</v>
      </c>
      <c r="G14" s="12"/>
      <c r="H14" s="4">
        <v>2</v>
      </c>
      <c r="I14" s="4">
        <v>2</v>
      </c>
      <c r="J14" s="4"/>
    </row>
    <row r="15" ht="24" customHeight="1" spans="1:10">
      <c r="A15" s="7"/>
      <c r="B15" s="4"/>
      <c r="C15" s="14"/>
      <c r="D15" s="4" t="s">
        <v>41</v>
      </c>
      <c r="E15" s="4" t="s">
        <v>42</v>
      </c>
      <c r="F15" s="11" t="s">
        <v>42</v>
      </c>
      <c r="G15" s="12"/>
      <c r="H15" s="4">
        <v>2</v>
      </c>
      <c r="I15" s="4">
        <v>2</v>
      </c>
      <c r="J15" s="4"/>
    </row>
    <row r="16" ht="24" customHeight="1" spans="1:10">
      <c r="A16" s="7"/>
      <c r="B16" s="4"/>
      <c r="C16" s="14"/>
      <c r="D16" s="4" t="s">
        <v>43</v>
      </c>
      <c r="E16" s="4" t="s">
        <v>44</v>
      </c>
      <c r="F16" s="11" t="s">
        <v>45</v>
      </c>
      <c r="G16" s="12"/>
      <c r="H16" s="4">
        <v>2</v>
      </c>
      <c r="I16" s="4">
        <v>2</v>
      </c>
      <c r="J16" s="4"/>
    </row>
    <row r="17" ht="24" customHeight="1" spans="1:10">
      <c r="A17" s="7"/>
      <c r="B17" s="4"/>
      <c r="C17" s="14"/>
      <c r="D17" s="4" t="s">
        <v>46</v>
      </c>
      <c r="E17" s="4" t="s">
        <v>47</v>
      </c>
      <c r="F17" s="11" t="s">
        <v>47</v>
      </c>
      <c r="G17" s="12"/>
      <c r="H17" s="4">
        <v>2</v>
      </c>
      <c r="I17" s="4">
        <v>2</v>
      </c>
      <c r="J17" s="4"/>
    </row>
    <row r="18" ht="55" customHeight="1" spans="1:10">
      <c r="A18" s="7"/>
      <c r="B18" s="4"/>
      <c r="C18" s="14"/>
      <c r="D18" s="4" t="s">
        <v>48</v>
      </c>
      <c r="E18" s="4" t="s">
        <v>49</v>
      </c>
      <c r="F18" s="11" t="s">
        <v>50</v>
      </c>
      <c r="G18" s="12"/>
      <c r="H18" s="4">
        <v>2</v>
      </c>
      <c r="I18" s="4">
        <v>1.5</v>
      </c>
      <c r="J18" s="24" t="s">
        <v>51</v>
      </c>
    </row>
    <row r="19" ht="36" customHeight="1" spans="1:10">
      <c r="A19" s="7"/>
      <c r="B19" s="4"/>
      <c r="C19" s="14"/>
      <c r="D19" s="4" t="s">
        <v>52</v>
      </c>
      <c r="E19" s="4" t="s">
        <v>53</v>
      </c>
      <c r="F19" s="11" t="s">
        <v>53</v>
      </c>
      <c r="G19" s="12"/>
      <c r="H19" s="4">
        <v>2</v>
      </c>
      <c r="I19" s="4">
        <v>2</v>
      </c>
      <c r="J19" s="12"/>
    </row>
    <row r="20" ht="57" customHeight="1" spans="1:10">
      <c r="A20" s="7"/>
      <c r="B20" s="4"/>
      <c r="C20" s="14"/>
      <c r="D20" s="4" t="s">
        <v>54</v>
      </c>
      <c r="E20" s="4" t="s">
        <v>49</v>
      </c>
      <c r="F20" s="11" t="s">
        <v>55</v>
      </c>
      <c r="G20" s="12"/>
      <c r="H20" s="4">
        <v>2</v>
      </c>
      <c r="I20" s="4">
        <v>1.5</v>
      </c>
      <c r="J20" s="12" t="s">
        <v>56</v>
      </c>
    </row>
    <row r="21" ht="24" customHeight="1" spans="1:9">
      <c r="A21" s="7"/>
      <c r="B21" s="4"/>
      <c r="C21" s="14"/>
      <c r="D21" s="4" t="s">
        <v>57</v>
      </c>
      <c r="E21" s="4" t="s">
        <v>58</v>
      </c>
      <c r="F21" s="11" t="s">
        <v>58</v>
      </c>
      <c r="G21" s="12"/>
      <c r="H21" s="4">
        <v>2</v>
      </c>
      <c r="I21" s="4">
        <v>2</v>
      </c>
    </row>
    <row r="22" ht="47" customHeight="1" spans="1:10">
      <c r="A22" s="7"/>
      <c r="B22" s="4"/>
      <c r="C22" s="15"/>
      <c r="D22" s="4" t="s">
        <v>59</v>
      </c>
      <c r="E22" s="4" t="s">
        <v>58</v>
      </c>
      <c r="F22" s="11" t="s">
        <v>58</v>
      </c>
      <c r="G22" s="12"/>
      <c r="H22" s="4">
        <v>2</v>
      </c>
      <c r="I22" s="4">
        <v>2</v>
      </c>
      <c r="J22" s="4"/>
    </row>
    <row r="23" ht="68" customHeight="1" spans="1:10">
      <c r="A23" s="7"/>
      <c r="B23" s="4"/>
      <c r="C23" s="14" t="s">
        <v>60</v>
      </c>
      <c r="D23" s="4" t="s">
        <v>61</v>
      </c>
      <c r="E23" s="4" t="s">
        <v>62</v>
      </c>
      <c r="F23" s="8" t="s">
        <v>63</v>
      </c>
      <c r="G23" s="10"/>
      <c r="H23" s="4">
        <v>6</v>
      </c>
      <c r="I23" s="4">
        <v>6</v>
      </c>
      <c r="J23" s="4"/>
    </row>
    <row r="24" ht="35" customHeight="1" spans="1:10">
      <c r="A24" s="7"/>
      <c r="B24" s="4"/>
      <c r="C24" s="15"/>
      <c r="D24" s="4" t="s">
        <v>64</v>
      </c>
      <c r="E24" s="4" t="s">
        <v>65</v>
      </c>
      <c r="F24" s="16">
        <v>1</v>
      </c>
      <c r="G24" s="17"/>
      <c r="H24" s="4">
        <v>6</v>
      </c>
      <c r="I24" s="4">
        <v>6</v>
      </c>
      <c r="J24" s="4"/>
    </row>
    <row r="25" ht="24" customHeight="1" spans="1:10">
      <c r="A25" s="7"/>
      <c r="B25" s="4"/>
      <c r="C25" s="13" t="s">
        <v>66</v>
      </c>
      <c r="D25" s="4" t="s">
        <v>67</v>
      </c>
      <c r="E25" s="4" t="s">
        <v>68</v>
      </c>
      <c r="F25" s="11" t="s">
        <v>69</v>
      </c>
      <c r="G25" s="12"/>
      <c r="H25" s="4">
        <v>5</v>
      </c>
      <c r="I25" s="4">
        <v>5</v>
      </c>
      <c r="J25" s="4"/>
    </row>
    <row r="26" ht="24" customHeight="1" spans="1:10">
      <c r="A26" s="7"/>
      <c r="B26" s="4"/>
      <c r="C26" s="15"/>
      <c r="D26" s="4" t="s">
        <v>70</v>
      </c>
      <c r="E26" s="4" t="s">
        <v>71</v>
      </c>
      <c r="F26" s="11" t="s">
        <v>72</v>
      </c>
      <c r="G26" s="12"/>
      <c r="H26" s="4">
        <v>5</v>
      </c>
      <c r="I26" s="4">
        <v>5</v>
      </c>
      <c r="J26" s="4"/>
    </row>
    <row r="27" ht="57" customHeight="1" spans="1:10">
      <c r="A27" s="7"/>
      <c r="B27" s="4"/>
      <c r="C27" s="4" t="s">
        <v>73</v>
      </c>
      <c r="D27" s="4" t="s">
        <v>74</v>
      </c>
      <c r="E27" s="4" t="s">
        <v>75</v>
      </c>
      <c r="F27" s="11" t="s">
        <v>76</v>
      </c>
      <c r="G27" s="12"/>
      <c r="H27" s="4">
        <v>10</v>
      </c>
      <c r="I27" s="4">
        <v>9</v>
      </c>
      <c r="J27" s="4" t="s">
        <v>77</v>
      </c>
    </row>
    <row r="28" ht="29.25" spans="1:10">
      <c r="A28" s="7"/>
      <c r="B28" s="4" t="s">
        <v>78</v>
      </c>
      <c r="C28" s="4" t="s">
        <v>79</v>
      </c>
      <c r="D28" s="4" t="s">
        <v>80</v>
      </c>
      <c r="E28" s="4" t="s">
        <v>80</v>
      </c>
      <c r="F28" s="11" t="s">
        <v>80</v>
      </c>
      <c r="G28" s="12"/>
      <c r="H28" s="4">
        <v>0</v>
      </c>
      <c r="I28" s="4">
        <v>0</v>
      </c>
      <c r="J28" s="4"/>
    </row>
    <row r="29" ht="48" customHeight="1" spans="1:10">
      <c r="A29" s="7"/>
      <c r="B29" s="4"/>
      <c r="C29" s="4" t="s">
        <v>81</v>
      </c>
      <c r="D29" s="4" t="s">
        <v>82</v>
      </c>
      <c r="E29" s="4" t="s">
        <v>83</v>
      </c>
      <c r="F29" s="11" t="s">
        <v>83</v>
      </c>
      <c r="G29" s="12"/>
      <c r="H29" s="4">
        <v>20</v>
      </c>
      <c r="I29" s="4">
        <v>19</v>
      </c>
      <c r="J29" s="4" t="s">
        <v>84</v>
      </c>
    </row>
    <row r="30" ht="29.25" spans="1:10">
      <c r="A30" s="7"/>
      <c r="B30" s="4"/>
      <c r="C30" s="4" t="s">
        <v>85</v>
      </c>
      <c r="D30" s="4" t="s">
        <v>80</v>
      </c>
      <c r="E30" s="4" t="s">
        <v>80</v>
      </c>
      <c r="F30" s="11" t="s">
        <v>80</v>
      </c>
      <c r="G30" s="12"/>
      <c r="H30" s="4">
        <v>0</v>
      </c>
      <c r="I30" s="4">
        <v>0</v>
      </c>
      <c r="J30" s="4"/>
    </row>
    <row r="31" ht="29.25" spans="1:10">
      <c r="A31" s="7"/>
      <c r="B31" s="4"/>
      <c r="C31" s="4" t="s">
        <v>86</v>
      </c>
      <c r="D31" s="4" t="s">
        <v>87</v>
      </c>
      <c r="E31" s="4" t="s">
        <v>88</v>
      </c>
      <c r="F31" s="11" t="s">
        <v>89</v>
      </c>
      <c r="G31" s="12"/>
      <c r="H31" s="4">
        <v>10</v>
      </c>
      <c r="I31" s="4">
        <v>10</v>
      </c>
      <c r="J31" s="4"/>
    </row>
    <row r="32" ht="57.75" spans="1:12">
      <c r="A32" s="7"/>
      <c r="B32" s="4" t="s">
        <v>90</v>
      </c>
      <c r="C32" s="4" t="s">
        <v>91</v>
      </c>
      <c r="D32" s="4" t="s">
        <v>92</v>
      </c>
      <c r="E32" s="18">
        <v>0.98</v>
      </c>
      <c r="F32" s="19">
        <v>0.99</v>
      </c>
      <c r="G32" s="12"/>
      <c r="H32" s="4">
        <v>10</v>
      </c>
      <c r="I32" s="4">
        <v>10</v>
      </c>
      <c r="J32" s="4"/>
      <c r="L32" s="25"/>
    </row>
    <row r="33" ht="15" spans="1:10">
      <c r="A33" s="20" t="s">
        <v>93</v>
      </c>
      <c r="B33" s="20"/>
      <c r="C33" s="20"/>
      <c r="D33" s="20"/>
      <c r="E33" s="20"/>
      <c r="F33" s="20"/>
      <c r="G33" s="20"/>
      <c r="H33" s="20">
        <f>SUM(H14:H32)+10</f>
        <v>100</v>
      </c>
      <c r="I33" s="26">
        <f>SUM(I14:I32)+J7</f>
        <v>90.9301310043668</v>
      </c>
      <c r="J33" s="4"/>
    </row>
    <row r="34" ht="153.5" customHeight="1" spans="1:10">
      <c r="A34" s="21" t="s">
        <v>94</v>
      </c>
      <c r="B34" s="21"/>
      <c r="C34" s="21"/>
      <c r="D34" s="21"/>
      <c r="E34" s="21"/>
      <c r="F34" s="21"/>
      <c r="G34" s="21"/>
      <c r="H34" s="21"/>
      <c r="I34" s="21"/>
      <c r="J34" s="21"/>
    </row>
  </sheetData>
  <mergeCells count="4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1:A12"/>
    <mergeCell ref="A13:A32"/>
    <mergeCell ref="B14:B27"/>
    <mergeCell ref="B28:B31"/>
    <mergeCell ref="C14:C22"/>
    <mergeCell ref="C23:C24"/>
    <mergeCell ref="C25:C26"/>
    <mergeCell ref="A6:C10"/>
  </mergeCells>
  <pageMargins left="0.708333333333333" right="0.511805555555556" top="0.550694444444444" bottom="0.550694444444444" header="0.314583333333333" footer="0.314583333333333"/>
  <pageSetup paperSize="9" scale="95" orientation="landscape"/>
  <headerFooter/>
  <rowBreaks count="1" manualBreakCount="1">
    <brk id="22" max="10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CCBB2BAC37EE4D1D8E4322BF2BC61F38</vt:lpwstr>
  </property>
</Properties>
</file>