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Sheet1!$A$1:$J$26</definedName>
  </definedNames>
  <calcPr calcId="144525" concurrentCalc="0"/>
</workbook>
</file>

<file path=xl/sharedStrings.xml><?xml version="1.0" encoding="utf-8"?>
<sst xmlns="http://schemas.openxmlformats.org/spreadsheetml/2006/main" count="77">
  <si>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</si>
  <si>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</si>
  <si>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</si>
  <si>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主动脉瓣二瓣化畸形合并钙化发生发展的机制研究</t>
  </si>
  <si>
    <t>主管部门</t>
  </si>
  <si>
    <t>北京市卫生健康委员会</t>
  </si>
  <si>
    <t>实施单位</t>
  </si>
  <si>
    <t>北京市心肺血管疾病研究所</t>
  </si>
  <si>
    <t>项目负责人</t>
  </si>
  <si>
    <t>周玉杰</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</si>
  <si>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</si>
  <si>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</si>
  <si>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</si>
  <si>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</si>
  <si>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</si>
  <si>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</si>
  <si>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</si>
  <si>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</si>
  <si>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</si>
  <si>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</si>
  <si>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</si>
  <si>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</si>
  <si>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</si>
  <si>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</si>
  <si>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</si>
  <si>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</si>
  <si>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本项目旨在发现主动脉瓣二瓣化畸形合并钙化的分子机制、预警标志和治疗靶标，从而为瓣膜性心脏病的预防和诊疗提供新思路。具体目标为：1、发现人主动脉瓣二瓣化畸形合并钙化的差异性表达基因；2、明确主动脉瓣二瓣化畸形合并钙化发生发展的具体机制；3、建立队列，通过前瞻队列研究，明确主动脉瓣二瓣化畸形合并钙化的血清生物标志物，用于早期诊断和评估预后的临床价值；4、探索对目的基因有效的药物或治疗方法，精准靶向、安全有效地抑制或逆转瓣膜钙化进展。</t>
  </si>
  <si>
    <t>非钙化主动脉瓣、钙化性主动脉瓣标本、非钙化主动脉瓣二叶瓣和钙化性主动脉瓣二叶瓣标本共收集200例左右；完成了8例10x Genomics单细胞转录组测序，16例巴豆酰化修饰TMT标记定量蛋白质组学测序；在国际权威学术杂志上发表专业论文3篇；发现3种潜在的预测主动脉瓣二瓣化畸形合并钙化疾病病情进展、预后的生物标志物</t>
  </si>
  <si>
    <t>绩效指标</t>
  </si>
  <si>
    <t>一级指标</t>
  </si>
  <si>
    <t>二级指标</t>
  </si>
  <si>
    <t>三级指标</t>
  </si>
  <si>
    <t>年度指标值(A)</t>
  </si>
  <si>
    <t>实际完成值(B)</t>
  </si>
  <si>
    <t>分值</t>
  </si>
  <si>
    <t>偏差原因分析及改进措施</t>
  </si>
  <si>
    <t>产出指标(50分)</t>
  </si>
  <si>
    <t>数量指标</t>
  </si>
  <si>
    <t>课题（规划）调研完成情况</t>
  </si>
  <si>
    <t>非钙化主动脉瓣、钙化性主动脉瓣标本、非钙化主动脉瓣二叶瓣和钙化性主动脉瓣二叶瓣标本各收集200例以上,各组完成100例基因组、转录组、蛋白质组学分析,在国际权威学术杂志上发表IF ≥ 10 的专业论文1-2篇,提供3～5种潜在的预测主动脉瓣二瓣化畸形合并钙化疾病病情进展、预后的生物标志物，申请专利1个,</t>
  </si>
  <si>
    <t>非钙化主动脉瓣、钙化性主动脉瓣标本、非钙化主动脉瓣二叶瓣和钙化性主动脉瓣二叶瓣标本共收集200例左右；完成了8例10x Genomics单细胞转录组测序，16例巴豆酰化修饰TMT标记定量蛋白质组学测序；在国际权威学术杂志上发表专业论文1篇，在投3篇；发现3种潜在的预测主动脉瓣二瓣化畸形合并钙化疾病病情进展、预后的生物标志物</t>
  </si>
  <si>
    <t>因受新冠肺炎疫情影响，对项目的进展略有影响，目前在加速进行中</t>
  </si>
  <si>
    <t>质量指标</t>
  </si>
  <si>
    <t>研究（调研、规划）内容结构合理性</t>
  </si>
  <si>
    <t>数据库单样本信息完整率90%以上,各组学数据达到参考标准的占比超过95%,符合《“十三五”卫生与健康科技创新专项规划》政策要求</t>
  </si>
  <si>
    <t>数据库单样本信息完整率90%以上,各组学数据达到参考标准的占比超过95%</t>
  </si>
  <si>
    <t>时效指标</t>
  </si>
  <si>
    <t>项目实施的及时性</t>
  </si>
  <si>
    <t>在1年内完成主动脉瓣二瓣化畸形合并钙化发生发展的机制研究,招标采购时间 2020年5月前,采购物品到位时间 2020年6月前,实验完成时间 2020年11月前,验收时间  2020年12月前</t>
  </si>
  <si>
    <t>成本指标</t>
  </si>
  <si>
    <t>政府采购节支率</t>
  </si>
  <si>
    <t>预算控制数</t>
  </si>
  <si>
    <t>207.93392万元</t>
  </si>
  <si>
    <t>207.933477万元</t>
  </si>
  <si>
    <t>效果指标(30分)</t>
  </si>
  <si>
    <t>经济效益
指标</t>
  </si>
  <si>
    <t>直接经济效益</t>
  </si>
  <si>
    <t>主动脉瓣二瓣化畸形合并钙化的防治水平得到提高，节约医疗资源，提高医疗效率，减少疾病带来的经济损失</t>
  </si>
  <si>
    <t>主动脉瓣二瓣化畸形合并钙化的防治水平得到提高，在我们的能力范围内减少疾病带来的经济损失</t>
  </si>
  <si>
    <t>未量化，扣1分</t>
  </si>
  <si>
    <t>社会效益
指标</t>
  </si>
  <si>
    <t>社会效益得到提升</t>
  </si>
  <si>
    <t>本项目针对发病率高的瓣膜疾病，对其防治机制进行较深入的研究，对提高国民健康带来社会效益</t>
  </si>
  <si>
    <t>生态效益
指标</t>
  </si>
  <si>
    <t>无</t>
  </si>
  <si>
    <t>可持续影响指标</t>
  </si>
  <si>
    <t>控制和降低各类慢性非传染性疾病发病率产生的间接经济效益</t>
  </si>
  <si>
    <t>本项目获得诊断或预后标志物将为后续疾病的精准诊疗研究打下良好的基础</t>
  </si>
  <si>
    <t>满意度
指标
（10分）</t>
  </si>
  <si>
    <t>服务对象满意度指标</t>
  </si>
  <si>
    <t>服务对象满意度</t>
  </si>
  <si>
    <t>得到提升</t>
  </si>
  <si>
    <t>患者满意度由95%升至99%</t>
  </si>
  <si>
    <t>社会公众投诉率／投诉次数</t>
  </si>
  <si>
    <t>得到改善</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</si>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</sst>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6">
    <numFmt numFmtId="176" formatCode="0_ "/>
    <numFmt numFmtId="177" formatCode="0.00_);[Red]\(0.00\)"/>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14">
    <font>
      <sz val="11"/>
      <color indexed="8"/>
      <name val="等线"/>
      <charset val="134"/>
    </font>
    <font>
      <sz val="11"/>
      <color indexed="10"/>
      <name val="等线"/>
      <charset val="136"/>
    </font>
    <font>
      <sz val="16"/>
      <color indexed="8"/>
      <name val="仿宋_GB2312"/>
      <charset val="134"/>
    </font>
    <font>
      <sz val="11"/>
      <color indexed="8"/>
      <name val="宋体"/>
      <charset val="134"/>
    </font>
    <font>
      <sz val="12"/>
      <color indexed="8"/>
      <name val="宋体-简 常规体"/>
      <charset val="136"/>
    </font>
    <font>
      <sz val="12"/>
      <color indexed="8"/>
      <name val="宋体-简"/>
      <charset val="136"/>
    </font>
    <font>
      <sz val="12"/>
      <color indexed="10"/>
      <name val="宋体-简 常规体"/>
      <charset val="136"/>
    </font>
    <font>
      <sz val="12"/>
      <name val="宋体-简 常规体"/>
      <charset val="136"/>
    </font>
    <font>
      <b/>
      <sz val="12"/>
      <color indexed="8"/>
      <name val="宋体-简 常规体"/>
      <charset val="136"/>
    </font>
    <font>
      <sz val="12"/>
      <color indexed="8"/>
      <name val="宋体"/>
      <charset val="134"/>
    </font>
    <font>
      <sz val="12"/>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s>
  <cellStyleXfs count="7">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9"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0" fillId="0" borderId="0">
      <alignment vertical="center"/>
    </xf>
  </cellStyleXfs>
  <cellXfs count="61">
    <xf numFmtId="0" fontId="0" fillId="0" borderId="0" xfId="0" applyAlignment="1"/>
    <xf numFmtId="0" fontId="1" fillId="0" borderId="0" xfId="0" applyFont="1" applyAlignment="1"/>
    <xf numFmtId="0" fontId="0" fillId="0" borderId="0" xfId="0" applyAlignment="1">
      <alignmen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49" fontId="4" fillId="0" borderId="1" xfId="6" applyNumberFormat="1" applyFont="1" applyFill="1" applyBorder="1" applyAlignment="1">
      <alignment horizontal="center" vertical="center" wrapText="1"/>
    </xf>
    <xf numFmtId="49" fontId="4" fillId="0" borderId="2" xfId="6" applyNumberFormat="1" applyFont="1" applyFill="1" applyBorder="1" applyAlignment="1">
      <alignment horizontal="center" vertical="center" wrapText="1"/>
    </xf>
    <xf numFmtId="49" fontId="4" fillId="0" borderId="4" xfId="6" applyNumberFormat="1" applyFont="1" applyFill="1" applyBorder="1" applyAlignment="1">
      <alignment horizontal="center" vertical="center" wrapText="1"/>
    </xf>
    <xf numFmtId="176" fontId="4" fillId="0" borderId="1" xfId="6" applyNumberFormat="1" applyFont="1" applyFill="1" applyBorder="1" applyAlignment="1">
      <alignment horizontal="center" vertical="center" wrapText="1"/>
    </xf>
    <xf numFmtId="49" fontId="4" fillId="0" borderId="1" xfId="6" applyNumberFormat="1" applyFont="1" applyFill="1" applyBorder="1" applyAlignment="1">
      <alignment vertical="center" wrapText="1"/>
    </xf>
    <xf numFmtId="49" fontId="4" fillId="0" borderId="2" xfId="6" applyNumberFormat="1" applyFont="1" applyFill="1" applyBorder="1" applyAlignment="1">
      <alignment vertical="center" wrapText="1"/>
    </xf>
    <xf numFmtId="49" fontId="4" fillId="0" borderId="4" xfId="6" applyNumberFormat="1" applyFont="1" applyFill="1" applyBorder="1" applyAlignment="1">
      <alignment vertical="center" wrapText="1"/>
    </xf>
    <xf numFmtId="0" fontId="6" fillId="0" borderId="1" xfId="0" applyFont="1" applyBorder="1" applyAlignment="1">
      <alignment horizontal="center" vertical="center" textRotation="255"/>
    </xf>
    <xf numFmtId="0" fontId="6" fillId="0" borderId="1" xfId="0" applyFont="1" applyBorder="1" applyAlignment="1">
      <alignment horizontal="center" vertical="center" wrapText="1"/>
    </xf>
    <xf numFmtId="0" fontId="7" fillId="0" borderId="5" xfId="0" applyFont="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xf>
    <xf numFmtId="0" fontId="7" fillId="0" borderId="1" xfId="0" applyFont="1" applyBorder="1" applyAlignment="1">
      <alignment horizontal="center" vertical="center"/>
    </xf>
    <xf numFmtId="9" fontId="7" fillId="0" borderId="1" xfId="0" applyNumberFormat="1" applyFont="1" applyBorder="1" applyAlignment="1">
      <alignment horizontal="center" vertical="center"/>
    </xf>
    <xf numFmtId="9" fontId="7" fillId="0" borderId="2" xfId="0" applyNumberFormat="1" applyFont="1" applyBorder="1" applyAlignment="1">
      <alignment horizontal="center" vertical="center"/>
    </xf>
    <xf numFmtId="0" fontId="7" fillId="0" borderId="4" xfId="0" applyFont="1" applyBorder="1" applyAlignment="1">
      <alignment horizontal="center" vertical="center"/>
    </xf>
    <xf numFmtId="176" fontId="7" fillId="0" borderId="1" xfId="0" applyNumberFormat="1" applyFont="1" applyBorder="1" applyAlignment="1">
      <alignment horizontal="center" vertical="center" wrapText="1"/>
    </xf>
    <xf numFmtId="0" fontId="7" fillId="0" borderId="8" xfId="0" applyFont="1" applyBorder="1" applyAlignment="1">
      <alignment horizontal="center" vertical="center"/>
    </xf>
    <xf numFmtId="0" fontId="4" fillId="0" borderId="1" xfId="0" applyFont="1" applyFill="1" applyBorder="1" applyAlignment="1">
      <alignment horizontal="center" vertical="center"/>
    </xf>
    <xf numFmtId="49" fontId="4" fillId="0" borderId="9" xfId="6"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49" fontId="4" fillId="0" borderId="10" xfId="6" applyNumberFormat="1"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2"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9" fillId="0" borderId="13" xfId="0" applyFont="1" applyBorder="1" applyAlignment="1">
      <alignment horizontal="left" vertical="center" wrapText="1"/>
    </xf>
    <xf numFmtId="0" fontId="9" fillId="0" borderId="13" xfId="0" applyFont="1" applyBorder="1" applyAlignment="1">
      <alignment horizontal="left" vertical="center"/>
    </xf>
    <xf numFmtId="0" fontId="6" fillId="0" borderId="1" xfId="0" applyFont="1" applyBorder="1" applyAlignment="1">
      <alignment horizontal="center" vertical="center"/>
    </xf>
    <xf numFmtId="0" fontId="6" fillId="0" borderId="0" xfId="0" applyFont="1" applyBorder="1" applyAlignment="1">
      <alignment horizontal="center" vertical="center"/>
    </xf>
    <xf numFmtId="176" fontId="4" fillId="0" borderId="4" xfId="6" applyNumberFormat="1" applyFont="1" applyFill="1" applyBorder="1" applyAlignment="1">
      <alignment horizontal="center" vertical="center" wrapText="1"/>
    </xf>
    <xf numFmtId="0" fontId="7" fillId="0" borderId="1" xfId="0" applyFont="1" applyFill="1" applyBorder="1" applyAlignment="1">
      <alignment horizontal="center" vertical="center"/>
    </xf>
    <xf numFmtId="176" fontId="4" fillId="0" borderId="1" xfId="0" applyNumberFormat="1" applyFont="1" applyFill="1" applyBorder="1" applyAlignment="1">
      <alignment horizontal="center" vertical="center"/>
    </xf>
    <xf numFmtId="176" fontId="4" fillId="0" borderId="1" xfId="0" applyNumberFormat="1" applyFont="1" applyBorder="1" applyAlignment="1">
      <alignment horizontal="center" vertical="center"/>
    </xf>
    <xf numFmtId="177" fontId="8" fillId="0" borderId="1" xfId="0" applyNumberFormat="1" applyFont="1" applyBorder="1" applyAlignment="1">
      <alignment horizontal="center" vertical="center"/>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6"/>
  <sheetViews>
    <sheetView tabSelected="1" view="pageBreakPreview" zoomScale="80" zoomScaleNormal="100" zoomScaleSheetLayoutView="80" workbookViewId="0">
      <selection activeCell="E8" sqref="E8"/>
    </sheetView>
  </sheetViews>
  <sheetFormatPr defaultColWidth="9" defaultRowHeight="13.5"/>
  <cols>
    <col min="1" max="1" width="5.33333333333333" customWidth="1"/>
    <col min="2" max="2" width="7.66666666666667" customWidth="1"/>
    <col min="3" max="3" width="12.1666666666667" customWidth="1"/>
    <col min="4" max="4" width="17.6666666666667" customWidth="1"/>
    <col min="5" max="5" width="19.5" customWidth="1"/>
    <col min="6" max="6" width="13.3333333333333" customWidth="1"/>
    <col min="7" max="7" width="11.6666666666667" customWidth="1"/>
    <col min="8" max="8" width="11.8333333333333" style="2" customWidth="1"/>
    <col min="9" max="9" width="9" style="2"/>
    <col min="10" max="10" width="14.5" customWidth="1"/>
  </cols>
  <sheetData>
    <row r="1" ht="34" customHeight="1" spans="1:10">
      <c r="A1" s="3" t="s">
        <v>0</v>
      </c>
      <c r="B1" s="3"/>
      <c r="C1" s="3"/>
      <c r="D1" s="3"/>
      <c r="E1" s="3"/>
      <c r="F1" s="3"/>
      <c r="G1" s="3"/>
      <c r="H1" s="3"/>
      <c r="I1" s="3"/>
      <c r="J1" s="3"/>
    </row>
    <row r="2" ht="18.75" customHeight="1" spans="1:10">
      <c r="A2" s="4" t="s">
        <v>1</v>
      </c>
      <c r="B2" s="4"/>
      <c r="C2" s="4"/>
      <c r="D2" s="4"/>
      <c r="E2" s="4"/>
      <c r="F2" s="4"/>
      <c r="G2" s="4"/>
      <c r="H2" s="4"/>
      <c r="I2" s="4"/>
      <c r="J2" s="4"/>
    </row>
    <row r="3" ht="20" customHeight="1" spans="1:10">
      <c r="A3" s="5" t="s">
        <v>2</v>
      </c>
      <c r="B3" s="5"/>
      <c r="C3" s="5"/>
      <c r="D3" s="5" t="s">
        <v>3</v>
      </c>
      <c r="E3" s="5"/>
      <c r="F3" s="5"/>
      <c r="G3" s="5"/>
      <c r="H3" s="5"/>
      <c r="I3" s="5"/>
      <c r="J3" s="5"/>
    </row>
    <row r="4" ht="20" customHeight="1" spans="1:10">
      <c r="A4" s="5" t="s">
        <v>4</v>
      </c>
      <c r="B4" s="5"/>
      <c r="C4" s="5"/>
      <c r="D4" s="6" t="s">
        <v>5</v>
      </c>
      <c r="E4" s="7"/>
      <c r="F4" s="8"/>
      <c r="G4" s="5" t="s">
        <v>6</v>
      </c>
      <c r="H4" s="9" t="s">
        <v>7</v>
      </c>
      <c r="I4" s="9"/>
      <c r="J4" s="9"/>
    </row>
    <row r="5" ht="20" customHeight="1" spans="1:10">
      <c r="A5" s="5" t="s">
        <v>8</v>
      </c>
      <c r="B5" s="5"/>
      <c r="C5" s="5"/>
      <c r="D5" s="6" t="s">
        <v>9</v>
      </c>
      <c r="E5" s="7"/>
      <c r="F5" s="8"/>
      <c r="G5" s="5" t="s">
        <v>10</v>
      </c>
      <c r="H5" s="9">
        <v>13901330652</v>
      </c>
      <c r="I5" s="9"/>
      <c r="J5" s="9"/>
    </row>
    <row r="6" ht="33.75" spans="1:10">
      <c r="A6" s="9" t="s">
        <v>11</v>
      </c>
      <c r="B6" s="9"/>
      <c r="C6" s="9"/>
      <c r="D6" s="5"/>
      <c r="E6" s="9" t="s">
        <v>12</v>
      </c>
      <c r="F6" s="9" t="s">
        <v>13</v>
      </c>
      <c r="G6" s="9" t="s">
        <v>14</v>
      </c>
      <c r="H6" s="9" t="s">
        <v>15</v>
      </c>
      <c r="I6" s="9" t="s">
        <v>16</v>
      </c>
      <c r="J6" s="5" t="s">
        <v>17</v>
      </c>
    </row>
    <row r="7" ht="20" customHeight="1" spans="1:10">
      <c r="A7" s="9"/>
      <c r="B7" s="9"/>
      <c r="C7" s="9"/>
      <c r="D7" s="10" t="s">
        <v>18</v>
      </c>
      <c r="E7" s="5">
        <v>207.93392</v>
      </c>
      <c r="F7" s="5">
        <v>207.93392</v>
      </c>
      <c r="G7" s="11">
        <v>207.933477</v>
      </c>
      <c r="H7" s="5">
        <v>10</v>
      </c>
      <c r="I7" s="5">
        <f>G7/F7</f>
        <v>0.999997869515469</v>
      </c>
      <c r="J7" s="9">
        <v>10</v>
      </c>
    </row>
    <row r="8" ht="33.75" spans="1:10">
      <c r="A8" s="9"/>
      <c r="B8" s="9"/>
      <c r="C8" s="9"/>
      <c r="D8" s="12" t="s">
        <v>19</v>
      </c>
      <c r="E8" s="5">
        <v>207.93392</v>
      </c>
      <c r="F8" s="5">
        <v>207.93392</v>
      </c>
      <c r="G8" s="11">
        <v>207.933477</v>
      </c>
      <c r="H8" s="5" t="s">
        <v>20</v>
      </c>
      <c r="I8" s="5"/>
      <c r="J8" s="9" t="s">
        <v>20</v>
      </c>
    </row>
    <row r="9" ht="25" customHeight="1" spans="1:10">
      <c r="A9" s="9"/>
      <c r="B9" s="9"/>
      <c r="C9" s="9"/>
      <c r="D9" s="5" t="s">
        <v>21</v>
      </c>
      <c r="E9" s="5"/>
      <c r="F9" s="5"/>
      <c r="G9" s="5"/>
      <c r="H9" s="5" t="s">
        <v>20</v>
      </c>
      <c r="I9" s="5"/>
      <c r="J9" s="9"/>
    </row>
    <row r="10" ht="19" customHeight="1" spans="1:10">
      <c r="A10" s="9"/>
      <c r="B10" s="9"/>
      <c r="C10" s="9"/>
      <c r="D10" s="13" t="s">
        <v>22</v>
      </c>
      <c r="E10" s="5">
        <v>0</v>
      </c>
      <c r="F10" s="5">
        <v>0</v>
      </c>
      <c r="G10" s="5">
        <v>0</v>
      </c>
      <c r="H10" s="5" t="s">
        <v>20</v>
      </c>
      <c r="I10" s="5"/>
      <c r="J10" s="9" t="s">
        <v>20</v>
      </c>
    </row>
    <row r="11" ht="26" customHeight="1" spans="1:10">
      <c r="A11" s="14" t="s">
        <v>23</v>
      </c>
      <c r="B11" s="9" t="s">
        <v>24</v>
      </c>
      <c r="C11" s="9"/>
      <c r="D11" s="9"/>
      <c r="E11" s="9"/>
      <c r="F11" s="9" t="s">
        <v>25</v>
      </c>
      <c r="G11" s="9"/>
      <c r="H11" s="9"/>
      <c r="I11" s="9"/>
      <c r="J11" s="9"/>
    </row>
    <row r="12" ht="130" customHeight="1" spans="1:10">
      <c r="A12" s="14"/>
      <c r="B12" s="15" t="s">
        <v>26</v>
      </c>
      <c r="C12" s="15"/>
      <c r="D12" s="15"/>
      <c r="E12" s="15"/>
      <c r="F12" s="15" t="s">
        <v>27</v>
      </c>
      <c r="G12" s="15"/>
      <c r="H12" s="15"/>
      <c r="I12" s="15"/>
      <c r="J12" s="15"/>
    </row>
    <row r="13" ht="33.75" spans="1:10">
      <c r="A13" s="14" t="s">
        <v>28</v>
      </c>
      <c r="B13" s="16" t="s">
        <v>29</v>
      </c>
      <c r="C13" s="5" t="s">
        <v>30</v>
      </c>
      <c r="D13" s="5" t="s">
        <v>31</v>
      </c>
      <c r="E13" s="5" t="s">
        <v>32</v>
      </c>
      <c r="F13" s="17" t="s">
        <v>33</v>
      </c>
      <c r="G13" s="18"/>
      <c r="H13" s="9" t="s">
        <v>34</v>
      </c>
      <c r="I13" s="9" t="s">
        <v>17</v>
      </c>
      <c r="J13" s="9" t="s">
        <v>35</v>
      </c>
    </row>
    <row r="14" ht="162" customHeight="1" spans="1:10">
      <c r="A14" s="14"/>
      <c r="B14" s="16" t="s">
        <v>36</v>
      </c>
      <c r="C14" s="5" t="s">
        <v>37</v>
      </c>
      <c r="D14" s="19" t="s">
        <v>38</v>
      </c>
      <c r="E14" s="19" t="s">
        <v>39</v>
      </c>
      <c r="F14" s="20" t="s">
        <v>40</v>
      </c>
      <c r="G14" s="21"/>
      <c r="H14" s="22">
        <v>9</v>
      </c>
      <c r="I14" s="22">
        <v>6</v>
      </c>
      <c r="J14" s="9" t="s">
        <v>41</v>
      </c>
    </row>
    <row r="15" ht="118" customHeight="1" spans="1:10">
      <c r="A15" s="14"/>
      <c r="B15" s="9"/>
      <c r="C15" s="5" t="s">
        <v>42</v>
      </c>
      <c r="D15" s="19" t="s">
        <v>43</v>
      </c>
      <c r="E15" s="23" t="s">
        <v>44</v>
      </c>
      <c r="F15" s="24" t="s">
        <v>45</v>
      </c>
      <c r="G15" s="25"/>
      <c r="H15" s="22">
        <v>9</v>
      </c>
      <c r="I15" s="22">
        <v>9</v>
      </c>
      <c r="J15" s="5"/>
    </row>
    <row r="16" s="1" customFormat="1" ht="149.25" spans="1:11">
      <c r="A16" s="26"/>
      <c r="B16" s="27"/>
      <c r="C16" s="28" t="s">
        <v>46</v>
      </c>
      <c r="D16" s="29" t="s">
        <v>47</v>
      </c>
      <c r="E16" s="30" t="s">
        <v>48</v>
      </c>
      <c r="F16" s="31" t="s">
        <v>48</v>
      </c>
      <c r="G16" s="32"/>
      <c r="H16" s="33">
        <v>16</v>
      </c>
      <c r="I16" s="33">
        <v>16</v>
      </c>
      <c r="J16" s="54"/>
      <c r="K16" s="55"/>
    </row>
    <row r="17" ht="24" customHeight="1" spans="1:10">
      <c r="A17" s="14"/>
      <c r="B17" s="9"/>
      <c r="C17" s="28" t="s">
        <v>49</v>
      </c>
      <c r="D17" s="34" t="s">
        <v>50</v>
      </c>
      <c r="E17" s="35">
        <v>0.1</v>
      </c>
      <c r="F17" s="36">
        <v>0.1</v>
      </c>
      <c r="G17" s="37"/>
      <c r="H17" s="38">
        <v>8</v>
      </c>
      <c r="I17" s="33">
        <v>8</v>
      </c>
      <c r="J17" s="5"/>
    </row>
    <row r="18" ht="24" customHeight="1" spans="1:10">
      <c r="A18" s="14"/>
      <c r="B18" s="9"/>
      <c r="C18" s="39"/>
      <c r="D18" s="34" t="s">
        <v>51</v>
      </c>
      <c r="E18" s="34" t="s">
        <v>52</v>
      </c>
      <c r="F18" s="29" t="s">
        <v>53</v>
      </c>
      <c r="G18" s="37"/>
      <c r="H18" s="38">
        <v>8</v>
      </c>
      <c r="I18" s="33">
        <v>8</v>
      </c>
      <c r="J18" s="5"/>
    </row>
    <row r="19" ht="99.75" spans="1:10">
      <c r="A19" s="14"/>
      <c r="B19" s="9" t="s">
        <v>54</v>
      </c>
      <c r="C19" s="9" t="s">
        <v>55</v>
      </c>
      <c r="D19" s="40" t="s">
        <v>56</v>
      </c>
      <c r="E19" s="19" t="s">
        <v>57</v>
      </c>
      <c r="F19" s="20" t="s">
        <v>58</v>
      </c>
      <c r="G19" s="21"/>
      <c r="H19" s="22">
        <v>10</v>
      </c>
      <c r="I19" s="56">
        <v>9</v>
      </c>
      <c r="J19" s="57" t="s">
        <v>59</v>
      </c>
    </row>
    <row r="20" ht="33.75" spans="1:10">
      <c r="A20" s="14"/>
      <c r="B20" s="9"/>
      <c r="C20" s="9" t="s">
        <v>60</v>
      </c>
      <c r="D20" s="41" t="s">
        <v>61</v>
      </c>
      <c r="E20" s="23" t="s">
        <v>61</v>
      </c>
      <c r="F20" s="20" t="s">
        <v>62</v>
      </c>
      <c r="G20" s="21"/>
      <c r="H20" s="22">
        <v>10</v>
      </c>
      <c r="I20" s="56">
        <v>9</v>
      </c>
      <c r="J20" s="40" t="s">
        <v>59</v>
      </c>
    </row>
    <row r="21" ht="33.75" spans="1:10">
      <c r="A21" s="14"/>
      <c r="B21" s="9"/>
      <c r="C21" s="9" t="s">
        <v>63</v>
      </c>
      <c r="D21" s="40" t="s">
        <v>64</v>
      </c>
      <c r="E21" s="40" t="s">
        <v>64</v>
      </c>
      <c r="F21" s="42" t="s">
        <v>64</v>
      </c>
      <c r="G21" s="43"/>
      <c r="H21" s="44">
        <v>0</v>
      </c>
      <c r="I21" s="58">
        <v>0</v>
      </c>
      <c r="J21" s="5"/>
    </row>
    <row r="22" ht="66.75" spans="1:10">
      <c r="A22" s="14"/>
      <c r="B22" s="9"/>
      <c r="C22" s="9" t="s">
        <v>65</v>
      </c>
      <c r="D22" s="45" t="s">
        <v>66</v>
      </c>
      <c r="E22" s="23" t="s">
        <v>67</v>
      </c>
      <c r="F22" s="20" t="s">
        <v>67</v>
      </c>
      <c r="G22" s="21"/>
      <c r="H22" s="22">
        <v>10</v>
      </c>
      <c r="I22" s="56">
        <v>10</v>
      </c>
      <c r="J22" s="5"/>
    </row>
    <row r="23" ht="17.25" spans="1:10">
      <c r="A23" s="14"/>
      <c r="B23" s="15" t="s">
        <v>68</v>
      </c>
      <c r="C23" s="46" t="s">
        <v>69</v>
      </c>
      <c r="D23" s="19" t="s">
        <v>70</v>
      </c>
      <c r="E23" s="19" t="s">
        <v>71</v>
      </c>
      <c r="F23" s="20" t="s">
        <v>72</v>
      </c>
      <c r="G23" s="21"/>
      <c r="H23" s="22">
        <v>5</v>
      </c>
      <c r="I23" s="22">
        <v>5</v>
      </c>
      <c r="J23" s="8"/>
    </row>
    <row r="24" ht="33.75" spans="1:10">
      <c r="A24" s="14"/>
      <c r="B24" s="47"/>
      <c r="C24" s="48"/>
      <c r="D24" s="9" t="s">
        <v>73</v>
      </c>
      <c r="E24" s="5" t="s">
        <v>74</v>
      </c>
      <c r="F24" s="6" t="s">
        <v>74</v>
      </c>
      <c r="G24" s="8"/>
      <c r="H24" s="49">
        <v>5</v>
      </c>
      <c r="I24" s="59">
        <v>5</v>
      </c>
      <c r="J24" s="8"/>
    </row>
    <row r="25" ht="17.25" spans="1:10">
      <c r="A25" s="50" t="s">
        <v>75</v>
      </c>
      <c r="B25" s="50"/>
      <c r="C25" s="50"/>
      <c r="D25" s="51"/>
      <c r="E25" s="51"/>
      <c r="F25" s="51"/>
      <c r="G25" s="51"/>
      <c r="H25" s="51">
        <f>SUM(H14:H24)+H7</f>
        <v>100</v>
      </c>
      <c r="I25" s="60">
        <f>SUM(I14:I24,J7)</f>
        <v>95</v>
      </c>
      <c r="J25" s="5"/>
    </row>
    <row r="26" ht="153.5" customHeight="1" spans="1:10">
      <c r="A26" s="52" t="s">
        <v>76</v>
      </c>
      <c r="B26" s="53"/>
      <c r="C26" s="53"/>
      <c r="D26" s="53"/>
      <c r="E26" s="53"/>
      <c r="F26" s="53"/>
      <c r="G26" s="53"/>
      <c r="H26" s="53"/>
      <c r="I26" s="53"/>
      <c r="J26" s="53"/>
    </row>
  </sheetData>
  <mergeCells count="36">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8"/>
    <mergeCell ref="B19:B22"/>
    <mergeCell ref="B23:B24"/>
    <mergeCell ref="C17:C18"/>
    <mergeCell ref="C23:C24"/>
    <mergeCell ref="A6:C10"/>
  </mergeCells>
  <pageMargins left="0.708333333333333" right="0.511805555555556" top="0.550694444444444" bottom="0.550694444444444" header="0.314583333333333" footer="0.314583333333333"/>
  <pageSetup paperSize="9" scale="55"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Microsoft Office 用户</cp:lastModifiedBy>
  <dcterms:created xsi:type="dcterms:W3CDTF">2015-06-05T18:17:00Z</dcterms:created>
  <cp:lastPrinted>2020-04-23T02:17:00Z</cp:lastPrinted>
  <dcterms:modified xsi:type="dcterms:W3CDTF">2021-06-09T03:50:09Z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9FBB1FC866524375A2131A2BBBB1C233</vt:lpwstr>
  </property>
</Properties>
</file>