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Sheet1!$A$1:$J$24</definedName>
  </definedNames>
  <calcPr calcId="144525"/>
</workbook>
</file>

<file path=xl/sharedStrings.xml><?xml version="1.0" encoding="utf-8"?>
<sst xmlns="http://schemas.openxmlformats.org/spreadsheetml/2006/main" count="88" uniqueCount="70">
  <si>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</si>
  <si>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</si>
  <si>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</si>
  <si>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11000022T000000445178-首都儿科研究所肥胖儿童脂肪性肝病肠道菌群的特征研究及诊疗新策略</t>
  </si>
  <si>
    <t>主管部门</t>
  </si>
  <si>
    <t>北京市卫生健康委员会</t>
  </si>
  <si>
    <t>实施单位</t>
  </si>
  <si>
    <t>首都儿科研究所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</si>
  <si>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</si>
  <si>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</si>
  <si>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</si>
  <si>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</si>
  <si>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</si>
  <si>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</si>
  <si>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</si>
  <si>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</si>
  <si>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</si>
  <si>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</si>
  <si>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</si>
  <si>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</si>
  <si>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</si>
  <si>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</si>
  <si>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</si>
  <si>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（1）自肥胖儿童NAFLD患者粪便分离Kpn菌株300株； 
（2）建立小鼠NAFLD模型；
（3）收集肥胖儿童及健康儿童病例各50例；
（4）申请国家发明专利2-3项；
（5）发表论文3-5篇；
（6）培养研究生3-5名。</t>
  </si>
  <si>
    <t>（1）自肥胖儿童NAFLD患者粪便分离Kpn菌株360株； 
（2）成功建立小鼠NAFLD模型；
（3）收集肥胖儿童及健康儿童病例各55例；
（4）申请国家发明专利2-3项；
（5）发表论文3-5篇；
（6）培养研究生3-5名。</t>
  </si>
  <si>
    <t>绩效指标</t>
  </si>
  <si>
    <t>一级指标</t>
  </si>
  <si>
    <t>二级指标</t>
  </si>
  <si>
    <t>三级指标</t>
  </si>
  <si>
    <t>年度指标值(A)</t>
  </si>
  <si>
    <t>实际完成值(B)</t>
  </si>
  <si>
    <t>分值</t>
  </si>
  <si>
    <t>偏差原因分析及改进措施</t>
  </si>
  <si>
    <t>产出指标</t>
  </si>
  <si>
    <t>数量指标</t>
  </si>
  <si>
    <t>分离Kpn菌株</t>
  </si>
  <si>
    <t>300株</t>
  </si>
  <si>
    <t>360株</t>
  </si>
  <si>
    <t>收集健康儿童</t>
  </si>
  <si>
    <t>＝50人</t>
  </si>
  <si>
    <t>55例</t>
  </si>
  <si>
    <t>收集肥胖儿童NAFLD患者</t>
  </si>
  <si>
    <t>质量指标</t>
  </si>
  <si>
    <t>验收合格率</t>
  </si>
  <si>
    <t>80%以上</t>
  </si>
  <si>
    <t>时效指标</t>
  </si>
  <si>
    <t>方案制定和前期准备时间</t>
  </si>
  <si>
    <t>2023.01-2023.02</t>
  </si>
  <si>
    <t>招标采购时间</t>
  </si>
  <si>
    <t>2023.02-2023.05</t>
  </si>
  <si>
    <t>2023.08-2023.12</t>
  </si>
  <si>
    <t>优化招标采购流程</t>
  </si>
  <si>
    <t>采购物品到位时间</t>
  </si>
  <si>
    <t>2023.09</t>
  </si>
  <si>
    <t>验收时间</t>
  </si>
  <si>
    <t>成本指标</t>
  </si>
  <si>
    <t>项目预算控制数</t>
  </si>
  <si>
    <t>0.55636万元</t>
  </si>
  <si>
    <t>0.5万元</t>
  </si>
  <si>
    <t>效益指标</t>
  </si>
  <si>
    <t>社会效益
指标</t>
  </si>
  <si>
    <t>诊断生物标志物及微生物标志物验证</t>
  </si>
  <si>
    <t>验证1-2个微生物标志物；验证1-2个生物标志物</t>
  </si>
  <si>
    <t>利用NAFLD实验动物模型及人群队列进一步验证诊断微生物标志物克雷伯菌属的肺炎克雷伯菌、产酸克雷伯菌和产气克雷伯菌，以及诊断标志乙醇和2,3-丁二醇的应用价值。</t>
  </si>
  <si>
    <t>满意度
指标</t>
  </si>
  <si>
    <t>服务对象满意度指标</t>
  </si>
  <si>
    <t>使用人员满意度</t>
  </si>
  <si>
    <t>≥90%</t>
  </si>
  <si>
    <t>满意度样本容量需进一步提升</t>
  </si>
  <si>
    <t>总分：</t>
  </si>
</sst>
</file>

<file path=xl/styles.xml><?xml version="1.0" encoding="utf-8"?>
<styleSheet xmlns="http://schemas.openxmlformats.org/spreadsheetml/2006/main">
  <numFmts count="5">
    <numFmt numFmtId="176" formatCode="0.00_);[Red]\(0.00\)"/>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sz val="11"/>
      <color rgb="FF9C0006"/>
      <name val="等线"/>
      <charset val="0"/>
      <scheme val="minor"/>
    </font>
    <font>
      <sz val="11"/>
      <color rgb="FF006100"/>
      <name val="等线"/>
      <charset val="0"/>
      <scheme val="minor"/>
    </font>
    <font>
      <b/>
      <sz val="11"/>
      <color theme="3"/>
      <name val="等线"/>
      <charset val="134"/>
      <scheme val="minor"/>
    </font>
    <font>
      <b/>
      <sz val="11"/>
      <color theme="1"/>
      <name val="等线"/>
      <charset val="0"/>
      <scheme val="minor"/>
    </font>
    <font>
      <b/>
      <sz val="13"/>
      <color theme="3"/>
      <name val="等线"/>
      <charset val="134"/>
      <scheme val="minor"/>
    </font>
    <font>
      <b/>
      <sz val="18"/>
      <color theme="3"/>
      <name val="等线"/>
      <charset val="134"/>
      <scheme val="minor"/>
    </font>
    <font>
      <sz val="11"/>
      <color rgb="FF9C6500"/>
      <name val="等线"/>
      <charset val="0"/>
      <scheme val="minor"/>
    </font>
    <font>
      <u/>
      <sz val="11"/>
      <color rgb="FF0000FF"/>
      <name val="等线"/>
      <charset val="0"/>
      <scheme val="minor"/>
    </font>
    <font>
      <b/>
      <sz val="15"/>
      <color theme="3"/>
      <name val="等线"/>
      <charset val="134"/>
      <scheme val="minor"/>
    </font>
    <font>
      <sz val="11"/>
      <color rgb="FFFF0000"/>
      <name val="等线"/>
      <charset val="0"/>
      <scheme val="minor"/>
    </font>
    <font>
      <u/>
      <sz val="11"/>
      <color rgb="FF800080"/>
      <name val="等线"/>
      <charset val="0"/>
      <scheme val="minor"/>
    </font>
    <font>
      <b/>
      <sz val="11"/>
      <color rgb="FFFFFFFF"/>
      <name val="等线"/>
      <charset val="0"/>
      <scheme val="minor"/>
    </font>
    <font>
      <b/>
      <sz val="11"/>
      <color rgb="FFFA7D00"/>
      <name val="等线"/>
      <charset val="0"/>
      <scheme val="minor"/>
    </font>
    <font>
      <i/>
      <sz val="11"/>
      <color rgb="FF7F7F7F"/>
      <name val="等线"/>
      <charset val="0"/>
      <scheme val="minor"/>
    </font>
    <font>
      <b/>
      <sz val="11"/>
      <color rgb="FF3F3F3F"/>
      <name val="等线"/>
      <charset val="0"/>
      <scheme val="minor"/>
    </font>
    <font>
      <sz val="11"/>
      <color rgb="FFFA7D00"/>
      <name val="等线"/>
      <charset val="0"/>
      <scheme val="minor"/>
    </font>
    <font>
      <sz val="11"/>
      <color rgb="FF3F3F76"/>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rgb="FFC6EFCE"/>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6" fillId="16"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10" fillId="0" borderId="11"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1"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6" fillId="12"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16" fillId="0" borderId="10"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6"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20" fillId="25" borderId="13" applyNumberFormat="false" applyAlignment="false" applyProtection="false">
      <alignment vertical="center"/>
    </xf>
    <xf numFmtId="0" fontId="1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5"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24" fillId="29" borderId="13" applyNumberFormat="false" applyAlignment="false" applyProtection="false">
      <alignment vertical="center"/>
    </xf>
    <xf numFmtId="0" fontId="22" fillId="25" borderId="14" applyNumberFormat="false" applyAlignment="false" applyProtection="false">
      <alignment vertical="center"/>
    </xf>
    <xf numFmtId="0" fontId="19" fillId="24" borderId="12" applyNumberFormat="false" applyAlignment="false" applyProtection="false">
      <alignment vertical="center"/>
    </xf>
    <xf numFmtId="0" fontId="23" fillId="0" borderId="15" applyNumberFormat="false" applyFill="false" applyAlignment="false" applyProtection="false">
      <alignment vertical="center"/>
    </xf>
    <xf numFmtId="0" fontId="7" fillId="30"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0" fillId="9" borderId="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11" borderId="0" applyNumberFormat="false" applyBorder="false" applyAlignment="false" applyProtection="false">
      <alignment vertical="center"/>
    </xf>
  </cellStyleXfs>
  <cellXfs count="44">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2" borderId="3" xfId="0" applyFont="true" applyFill="true" applyBorder="true" applyAlignment="true">
      <alignment horizontal="center" vertical="center" wrapText="true"/>
    </xf>
    <xf numFmtId="0" fontId="3" fillId="0" borderId="3" xfId="0" applyFont="true" applyBorder="true" applyAlignment="true">
      <alignment horizontal="center" vertical="center"/>
    </xf>
    <xf numFmtId="0" fontId="4" fillId="2" borderId="4" xfId="0" applyFont="true" applyFill="true" applyBorder="true" applyAlignment="true">
      <alignment horizontal="center" vertical="center" wrapText="true"/>
    </xf>
    <xf numFmtId="0" fontId="3" fillId="0" borderId="4" xfId="0" applyFont="true" applyBorder="true" applyAlignment="true">
      <alignment horizontal="center" vertical="center"/>
    </xf>
    <xf numFmtId="0" fontId="3" fillId="0" borderId="5" xfId="0" applyFont="true" applyBorder="true" applyAlignment="true">
      <alignment horizontal="center" vertical="center"/>
    </xf>
    <xf numFmtId="0" fontId="4" fillId="0" borderId="1" xfId="0" applyFont="true" applyBorder="true" applyAlignment="true">
      <alignment horizontal="center" vertical="center" wrapText="true"/>
    </xf>
    <xf numFmtId="0" fontId="3" fillId="0" borderId="1" xfId="0" applyFont="true" applyFill="true" applyBorder="true" applyAlignment="true">
      <alignment horizontal="center" vertical="center" textRotation="255"/>
    </xf>
    <xf numFmtId="0" fontId="4" fillId="0" borderId="4"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vertical="center" wrapText="true"/>
    </xf>
    <xf numFmtId="0" fontId="5"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0" fontId="3" fillId="0" borderId="2" xfId="0" applyFont="true" applyBorder="true" applyAlignment="true">
      <alignment horizontal="center" vertical="center" wrapText="true"/>
    </xf>
    <xf numFmtId="0" fontId="3" fillId="0" borderId="7" xfId="0" applyFont="true" applyBorder="true" applyAlignment="true">
      <alignment horizontal="center" vertical="center" wrapText="true"/>
    </xf>
    <xf numFmtId="49" fontId="3" fillId="0" borderId="1" xfId="0" applyNumberFormat="true" applyFont="true" applyBorder="true" applyAlignment="true">
      <alignment horizontal="center" vertical="center"/>
    </xf>
    <xf numFmtId="9" fontId="4" fillId="0" borderId="1" xfId="0" applyNumberFormat="true" applyFont="true" applyBorder="true" applyAlignment="true">
      <alignment horizontal="center" vertical="center" wrapText="true"/>
    </xf>
    <xf numFmtId="9" fontId="4" fillId="0" borderId="2" xfId="0" applyNumberFormat="true" applyFont="true" applyBorder="true" applyAlignment="true">
      <alignment horizontal="center" vertical="center" wrapText="true"/>
    </xf>
    <xf numFmtId="9" fontId="4" fillId="0" borderId="7" xfId="0" applyNumberFormat="true" applyFont="true" applyBorder="true" applyAlignment="true">
      <alignment horizontal="center" vertical="center" wrapText="true"/>
    </xf>
    <xf numFmtId="9" fontId="4" fillId="0" borderId="2" xfId="0" applyNumberFormat="true" applyFont="true" applyFill="true" applyBorder="true" applyAlignment="true">
      <alignment horizontal="center" vertical="center" wrapText="true"/>
    </xf>
    <xf numFmtId="9" fontId="4" fillId="0" borderId="7" xfId="0" applyNumberFormat="true" applyFont="true" applyFill="true" applyBorder="true" applyAlignment="true">
      <alignment horizontal="center" vertical="center" wrapText="true"/>
    </xf>
    <xf numFmtId="49" fontId="4" fillId="0" borderId="2" xfId="0" applyNumberFormat="true" applyFont="true" applyFill="true" applyBorder="true" applyAlignment="true">
      <alignment horizontal="center" vertical="center" wrapText="true"/>
    </xf>
    <xf numFmtId="49" fontId="4" fillId="0" borderId="7" xfId="0" applyNumberFormat="true" applyFont="true" applyFill="true" applyBorder="true" applyAlignment="true">
      <alignment horizontal="center" vertical="center" wrapText="true"/>
    </xf>
    <xf numFmtId="0" fontId="4" fillId="2" borderId="1" xfId="0" applyFont="true" applyFill="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2" borderId="1" xfId="0" applyFont="true" applyFill="true" applyBorder="true" applyAlignment="true">
      <alignment horizontal="center" vertical="center"/>
    </xf>
    <xf numFmtId="0" fontId="4" fillId="0" borderId="1" xfId="0" applyFont="true" applyFill="true" applyBorder="true" applyAlignment="true">
      <alignment horizontal="center" vertical="center"/>
    </xf>
    <xf numFmtId="0" fontId="4" fillId="0" borderId="1" xfId="0" applyFont="true" applyBorder="true" applyAlignment="true">
      <alignment horizontal="center" vertical="center"/>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707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4"/>
  <sheetViews>
    <sheetView tabSelected="1" view="pageBreakPreview" zoomScale="85" zoomScaleNormal="100" zoomScaleSheetLayoutView="85" workbookViewId="0">
      <selection activeCell="H8" sqref="H8"/>
    </sheetView>
  </sheetViews>
  <sheetFormatPr defaultColWidth="9" defaultRowHeight="13.5"/>
  <cols>
    <col min="1" max="1" width="5.38333333333333" customWidth="true"/>
    <col min="2" max="2" width="7.75" customWidth="true"/>
    <col min="3" max="3" width="12.25" customWidth="true"/>
    <col min="4" max="4" width="23.8833333333333" customWidth="true"/>
    <col min="5" max="5" width="19.5" customWidth="true"/>
    <col min="6" max="6" width="13.3833333333333" customWidth="true"/>
    <col min="7" max="7" width="11.6333333333333" customWidth="true"/>
    <col min="8" max="8" width="12.5" customWidth="true"/>
    <col min="9" max="9" width="11" customWidth="true"/>
    <col min="10" max="10" width="14.6333333333333" customWidth="true"/>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5" t="s">
        <v>5</v>
      </c>
      <c r="E4" s="23"/>
      <c r="F4" s="24"/>
      <c r="G4" s="4" t="s">
        <v>6</v>
      </c>
      <c r="H4" s="6" t="s">
        <v>7</v>
      </c>
      <c r="I4" s="6"/>
      <c r="J4" s="6"/>
    </row>
    <row r="5" ht="31.5" spans="1:10">
      <c r="A5" s="6" t="s">
        <v>8</v>
      </c>
      <c r="B5" s="6"/>
      <c r="C5" s="6"/>
      <c r="D5" s="4"/>
      <c r="E5" s="6" t="s">
        <v>9</v>
      </c>
      <c r="F5" s="6" t="s">
        <v>10</v>
      </c>
      <c r="G5" s="6" t="s">
        <v>11</v>
      </c>
      <c r="H5" s="6" t="s">
        <v>12</v>
      </c>
      <c r="I5" s="6" t="s">
        <v>13</v>
      </c>
      <c r="J5" s="4" t="s">
        <v>14</v>
      </c>
    </row>
    <row r="6" ht="20.1" customHeight="true" spans="1:10">
      <c r="A6" s="6"/>
      <c r="B6" s="6"/>
      <c r="C6" s="6"/>
      <c r="D6" s="7" t="s">
        <v>15</v>
      </c>
      <c r="E6" s="4">
        <v>0.55636</v>
      </c>
      <c r="F6" s="4">
        <v>0.5</v>
      </c>
      <c r="G6" s="4">
        <v>0.5</v>
      </c>
      <c r="H6" s="4">
        <v>10</v>
      </c>
      <c r="I6" s="37">
        <f>G6/F6</f>
        <v>1</v>
      </c>
      <c r="J6" s="38">
        <f>10*I6</f>
        <v>10</v>
      </c>
    </row>
    <row r="7" ht="15.75" spans="1:10">
      <c r="A7" s="6"/>
      <c r="B7" s="6"/>
      <c r="C7" s="6"/>
      <c r="D7" s="8" t="s">
        <v>16</v>
      </c>
      <c r="E7" s="4" t="s">
        <v>17</v>
      </c>
      <c r="F7" s="4" t="s">
        <v>17</v>
      </c>
      <c r="G7" s="4" t="s">
        <v>17</v>
      </c>
      <c r="H7" s="4" t="s">
        <v>17</v>
      </c>
      <c r="I7" s="4" t="s">
        <v>17</v>
      </c>
      <c r="J7" s="4" t="s">
        <v>17</v>
      </c>
    </row>
    <row r="8" ht="24.95" customHeight="true" spans="1:10">
      <c r="A8" s="6"/>
      <c r="B8" s="6"/>
      <c r="C8" s="6"/>
      <c r="D8" s="4" t="s">
        <v>18</v>
      </c>
      <c r="E8" s="4">
        <v>0.55636</v>
      </c>
      <c r="F8" s="4">
        <v>0.5</v>
      </c>
      <c r="G8" s="4">
        <v>0.5</v>
      </c>
      <c r="H8" s="4" t="s">
        <v>17</v>
      </c>
      <c r="I8" s="37">
        <f>G8/F8</f>
        <v>1</v>
      </c>
      <c r="J8" s="6" t="s">
        <v>17</v>
      </c>
    </row>
    <row r="9" ht="18.95" customHeight="true" spans="1:10">
      <c r="A9" s="6"/>
      <c r="B9" s="6"/>
      <c r="C9" s="6"/>
      <c r="D9" s="9" t="s">
        <v>19</v>
      </c>
      <c r="E9" s="4" t="s">
        <v>17</v>
      </c>
      <c r="F9" s="4" t="s">
        <v>17</v>
      </c>
      <c r="G9" s="4" t="s">
        <v>17</v>
      </c>
      <c r="H9" s="4" t="s">
        <v>17</v>
      </c>
      <c r="I9" s="4" t="s">
        <v>17</v>
      </c>
      <c r="J9" s="4" t="s">
        <v>17</v>
      </c>
    </row>
    <row r="10" ht="26.1" customHeight="true" spans="1:10">
      <c r="A10" s="10" t="s">
        <v>20</v>
      </c>
      <c r="B10" s="6" t="s">
        <v>21</v>
      </c>
      <c r="C10" s="6"/>
      <c r="D10" s="6"/>
      <c r="E10" s="6"/>
      <c r="F10" s="6" t="s">
        <v>22</v>
      </c>
      <c r="G10" s="6"/>
      <c r="H10" s="6"/>
      <c r="I10" s="6"/>
      <c r="J10" s="6"/>
    </row>
    <row r="11" ht="103.5" customHeight="true" spans="1:10">
      <c r="A11" s="10"/>
      <c r="B11" s="8" t="s">
        <v>23</v>
      </c>
      <c r="C11" s="8"/>
      <c r="D11" s="8"/>
      <c r="E11" s="8"/>
      <c r="F11" s="8" t="s">
        <v>24</v>
      </c>
      <c r="G11" s="8"/>
      <c r="H11" s="8"/>
      <c r="I11" s="8"/>
      <c r="J11" s="8"/>
    </row>
    <row r="12" ht="31.5" spans="1:10">
      <c r="A12" s="10" t="s">
        <v>25</v>
      </c>
      <c r="B12" s="6" t="s">
        <v>26</v>
      </c>
      <c r="C12" s="4" t="s">
        <v>27</v>
      </c>
      <c r="D12" s="4" t="s">
        <v>28</v>
      </c>
      <c r="E12" s="4" t="s">
        <v>29</v>
      </c>
      <c r="F12" s="6" t="s">
        <v>30</v>
      </c>
      <c r="G12" s="6"/>
      <c r="H12" s="6" t="s">
        <v>31</v>
      </c>
      <c r="I12" s="6" t="s">
        <v>14</v>
      </c>
      <c r="J12" s="6" t="s">
        <v>32</v>
      </c>
    </row>
    <row r="13" ht="15.75" spans="1:10">
      <c r="A13" s="10"/>
      <c r="B13" s="11" t="s">
        <v>33</v>
      </c>
      <c r="C13" s="12" t="s">
        <v>34</v>
      </c>
      <c r="D13" s="4" t="s">
        <v>35</v>
      </c>
      <c r="E13" s="4" t="s">
        <v>36</v>
      </c>
      <c r="F13" s="25" t="s">
        <v>37</v>
      </c>
      <c r="G13" s="26"/>
      <c r="H13" s="16">
        <v>5</v>
      </c>
      <c r="I13" s="16">
        <v>5</v>
      </c>
      <c r="J13" s="6"/>
    </row>
    <row r="14" ht="15.75" spans="1:10">
      <c r="A14" s="10"/>
      <c r="B14" s="13"/>
      <c r="C14" s="14"/>
      <c r="D14" s="4" t="s">
        <v>38</v>
      </c>
      <c r="E14" s="27" t="s">
        <v>39</v>
      </c>
      <c r="F14" s="25" t="s">
        <v>40</v>
      </c>
      <c r="G14" s="26"/>
      <c r="H14" s="16">
        <v>5</v>
      </c>
      <c r="I14" s="16">
        <v>5</v>
      </c>
      <c r="J14" s="6"/>
    </row>
    <row r="15" ht="41.1" customHeight="true" spans="1:10">
      <c r="A15" s="10"/>
      <c r="B15" s="13"/>
      <c r="C15" s="15"/>
      <c r="D15" s="4" t="s">
        <v>41</v>
      </c>
      <c r="E15" s="27" t="s">
        <v>39</v>
      </c>
      <c r="F15" s="25" t="s">
        <v>40</v>
      </c>
      <c r="G15" s="26"/>
      <c r="H15" s="16">
        <v>5</v>
      </c>
      <c r="I15" s="16">
        <v>5</v>
      </c>
      <c r="J15" s="4"/>
    </row>
    <row r="16" ht="41.1" customHeight="true" spans="1:10">
      <c r="A16" s="10"/>
      <c r="B16" s="13"/>
      <c r="C16" s="4" t="s">
        <v>42</v>
      </c>
      <c r="D16" s="16" t="s">
        <v>43</v>
      </c>
      <c r="E16" s="16" t="s">
        <v>44</v>
      </c>
      <c r="F16" s="28">
        <v>1</v>
      </c>
      <c r="G16" s="16"/>
      <c r="H16" s="16">
        <v>5</v>
      </c>
      <c r="I16" s="16">
        <v>5</v>
      </c>
      <c r="J16" s="4"/>
    </row>
    <row r="17" ht="41.1" customHeight="true" spans="1:10">
      <c r="A17" s="10"/>
      <c r="B17" s="13"/>
      <c r="C17" s="12" t="s">
        <v>45</v>
      </c>
      <c r="D17" s="16" t="s">
        <v>46</v>
      </c>
      <c r="E17" s="16" t="s">
        <v>47</v>
      </c>
      <c r="F17" s="29" t="s">
        <v>47</v>
      </c>
      <c r="G17" s="30"/>
      <c r="H17" s="16">
        <v>5</v>
      </c>
      <c r="I17" s="16">
        <v>5</v>
      </c>
      <c r="J17" s="4"/>
    </row>
    <row r="18" s="1" customFormat="true" ht="41.1" customHeight="true" spans="1:10">
      <c r="A18" s="17"/>
      <c r="B18" s="18"/>
      <c r="C18" s="19"/>
      <c r="D18" s="20" t="s">
        <v>48</v>
      </c>
      <c r="E18" s="20" t="s">
        <v>49</v>
      </c>
      <c r="F18" s="31" t="s">
        <v>50</v>
      </c>
      <c r="G18" s="32"/>
      <c r="H18" s="20">
        <v>5</v>
      </c>
      <c r="I18" s="20">
        <v>4</v>
      </c>
      <c r="J18" s="39" t="s">
        <v>51</v>
      </c>
    </row>
    <row r="19" s="1" customFormat="true" ht="41.1" customHeight="true" spans="1:10">
      <c r="A19" s="17"/>
      <c r="B19" s="18"/>
      <c r="C19" s="19"/>
      <c r="D19" s="20" t="s">
        <v>52</v>
      </c>
      <c r="E19" s="20">
        <v>2023.06</v>
      </c>
      <c r="F19" s="33" t="s">
        <v>53</v>
      </c>
      <c r="G19" s="34"/>
      <c r="H19" s="20">
        <v>5</v>
      </c>
      <c r="I19" s="20">
        <v>4.5</v>
      </c>
      <c r="J19" s="39" t="s">
        <v>51</v>
      </c>
    </row>
    <row r="20" ht="60.75" customHeight="true" spans="1:10">
      <c r="A20" s="10"/>
      <c r="B20" s="13"/>
      <c r="C20" s="15"/>
      <c r="D20" s="16" t="s">
        <v>54</v>
      </c>
      <c r="E20" s="16">
        <v>2023.12</v>
      </c>
      <c r="F20" s="35">
        <v>2023.12</v>
      </c>
      <c r="G20" s="35"/>
      <c r="H20" s="35">
        <v>5</v>
      </c>
      <c r="I20" s="35">
        <v>5</v>
      </c>
      <c r="J20" s="40"/>
    </row>
    <row r="21" ht="38.1" customHeight="true" spans="1:10">
      <c r="A21" s="10"/>
      <c r="B21" s="13"/>
      <c r="C21" s="6" t="s">
        <v>55</v>
      </c>
      <c r="D21" s="16" t="s">
        <v>56</v>
      </c>
      <c r="E21" s="6" t="s">
        <v>57</v>
      </c>
      <c r="F21" s="6" t="s">
        <v>58</v>
      </c>
      <c r="G21" s="6"/>
      <c r="H21" s="6">
        <v>10</v>
      </c>
      <c r="I21" s="6">
        <v>10</v>
      </c>
      <c r="J21" s="4"/>
    </row>
    <row r="22" s="1" customFormat="true" ht="105.75" customHeight="true" spans="1:10">
      <c r="A22" s="17"/>
      <c r="B22" s="21" t="s">
        <v>59</v>
      </c>
      <c r="C22" s="20" t="s">
        <v>60</v>
      </c>
      <c r="D22" s="20" t="s">
        <v>61</v>
      </c>
      <c r="E22" s="20" t="s">
        <v>62</v>
      </c>
      <c r="F22" s="20" t="s">
        <v>63</v>
      </c>
      <c r="G22" s="20"/>
      <c r="H22" s="20">
        <v>30</v>
      </c>
      <c r="I22" s="41">
        <v>28</v>
      </c>
      <c r="J22" s="39"/>
    </row>
    <row r="23" ht="51" customHeight="true" spans="1:10">
      <c r="A23" s="10"/>
      <c r="B23" s="16" t="s">
        <v>64</v>
      </c>
      <c r="C23" s="16" t="s">
        <v>65</v>
      </c>
      <c r="D23" s="6" t="s">
        <v>66</v>
      </c>
      <c r="E23" s="6" t="s">
        <v>67</v>
      </c>
      <c r="F23" s="36">
        <v>0.98</v>
      </c>
      <c r="G23" s="6"/>
      <c r="H23" s="16">
        <v>10</v>
      </c>
      <c r="I23" s="42">
        <v>9</v>
      </c>
      <c r="J23" s="6" t="s">
        <v>68</v>
      </c>
    </row>
    <row r="24" ht="27" customHeight="true" spans="1:10">
      <c r="A24" s="22" t="s">
        <v>69</v>
      </c>
      <c r="B24" s="22"/>
      <c r="C24" s="22"/>
      <c r="D24" s="22"/>
      <c r="E24" s="22"/>
      <c r="F24" s="22"/>
      <c r="G24" s="22"/>
      <c r="H24" s="22">
        <f>SUM(H13:H23)+H6</f>
        <v>100</v>
      </c>
      <c r="I24" s="43">
        <f>SUM(I13:I23)+J6</f>
        <v>95.5</v>
      </c>
      <c r="J24" s="4"/>
    </row>
  </sheetData>
  <mergeCells count="30">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21"/>
    <mergeCell ref="C13:C15"/>
    <mergeCell ref="C17:C20"/>
    <mergeCell ref="A5:C9"/>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2025-08-26T18:25:58Z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