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<sst xmlns="http://schemas.openxmlformats.org/spreadsheetml/2006/main" count="92" uniqueCount="77">
  <si>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</si>
  <si>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</si>
  <si>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</si>
  <si>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11000024T000002831273-首儿所儿童重大遗传病发病机制及临床干预策略研究</t>
  </si>
  <si>
    <t>主管部门</t>
  </si>
  <si>
    <t>北京市卫生健康委员会</t>
  </si>
  <si>
    <t>实施单位</t>
  </si>
  <si>
    <t>首都儿科研究所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</si>
  <si>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</si>
  <si>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</si>
  <si>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</si>
  <si>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</si>
  <si>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</si>
  <si>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</si>
  <si>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</si>
  <si>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</si>
  <si>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</si>
  <si>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</si>
  <si>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</si>
  <si>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</si>
  <si>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</si>
  <si>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</si>
  <si>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</si>
  <si>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以累及大脑、肌肉、肠道等多个重要系统的儿童重大遗传病为研究对象，发现和验证关键遗传因素，阐明导致相关表型的致病机制，明确疾病治疗新靶标，探索个体化治疗策略。具体为：①绘制儿童重大遗传病基因型图谱，鉴定新候选基因；②阐明儿童重大遗传病的细胞、分子机制；③建立儿童重大遗传病精准诊断/分型的新模式及适宜预警模型；④儿童重大遗传病药物靶点研发与干预策略探索。</t>
  </si>
  <si>
    <t>（1）成功构建早发性NDD队列并获得3个新候选致病基因，其中1个已经发表，另外2个正在进行；（2）揭示基质细胞-肠上皮修复串扰功能受损参与先天性巨结肠相关性小肠结肠炎的发生机制；（3）构建神经肌肉病队列及皮肤遗传病队列，开展神经肌肉病新变异的功能研究；（4）应用单分子测序技术从基因组结构重排层面探索Alu介导的脊髓性肌萎缩症和罕见DMD病例的致病机制，探索三代测序技术在SMA患者遗传学诊断中的可适用性</t>
  </si>
  <si>
    <t>绩效指标</t>
  </si>
  <si>
    <t>一级指标</t>
  </si>
  <si>
    <t>二级指标</t>
  </si>
  <si>
    <t>三级指标</t>
  </si>
  <si>
    <t>年度指标值(A)</t>
  </si>
  <si>
    <t>实际完成值(B)</t>
  </si>
  <si>
    <t>分值</t>
  </si>
  <si>
    <t>偏差原因分析及改进措施</t>
  </si>
  <si>
    <t>产出指标</t>
  </si>
  <si>
    <t>数量指标</t>
  </si>
  <si>
    <t>SCI文章</t>
  </si>
  <si>
    <t>=3篇</t>
  </si>
  <si>
    <t>9篇</t>
  </si>
  <si>
    <t>收集儿童重大遗传病患者</t>
  </si>
  <si>
    <t>=300名</t>
  </si>
  <si>
    <t>1611名</t>
  </si>
  <si>
    <t>年初指标值设定有待进一步提高</t>
  </si>
  <si>
    <t>培养硕士研究生</t>
  </si>
  <si>
    <t>=3名</t>
  </si>
  <si>
    <t>3名</t>
  </si>
  <si>
    <t>1篇高分英文论著完成率</t>
  </si>
  <si>
    <t>=100%</t>
  </si>
  <si>
    <t>申报国家发明专利</t>
  </si>
  <si>
    <t>=2项</t>
  </si>
  <si>
    <t>3项</t>
  </si>
  <si>
    <t>申报省部级以上课题</t>
  </si>
  <si>
    <t>＞1项</t>
  </si>
  <si>
    <t>质量指标</t>
  </si>
  <si>
    <t xml:space="preserve">2篇JCR Q1区英文论著完成率；
</t>
  </si>
  <si>
    <t>时效指标</t>
  </si>
  <si>
    <t>招标采购时间</t>
  </si>
  <si>
    <t>≤10月</t>
  </si>
  <si>
    <t>7月</t>
  </si>
  <si>
    <t xml:space="preserve">
验收时间</t>
  </si>
  <si>
    <t>≤12月</t>
  </si>
  <si>
    <t>12月</t>
  </si>
  <si>
    <t>成本指标</t>
  </si>
  <si>
    <t>项目预算控制数</t>
  </si>
  <si>
    <t>=149.2万元</t>
  </si>
  <si>
    <t>137.202794万元</t>
  </si>
  <si>
    <t>效益指标</t>
  </si>
  <si>
    <t>社会效益
指标</t>
  </si>
  <si>
    <t>平台建设，科研转化能力</t>
  </si>
  <si>
    <t>有效促进、有效提升</t>
  </si>
  <si>
    <t>基本达成预期指标且效果较好</t>
  </si>
  <si>
    <t>支撑材料不够充分，指标量化程度不足。</t>
  </si>
  <si>
    <t>满意度
指标</t>
  </si>
  <si>
    <t>服务对象满意度指标</t>
  </si>
  <si>
    <t>使用人员满意度</t>
  </si>
  <si>
    <t>≥90%</t>
  </si>
  <si>
    <t>满意度样本容量需进一步提升</t>
  </si>
  <si>
    <t>总分：</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</si>
</sst>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176" formatCode="0.00_ "/>
    <numFmt numFmtId="44" formatCode="_ &quot;￥&quot;* #,##0.00_ ;_ &quot;￥&quot;* \-#,##0.00_ ;_ &quot;￥&quot;* &quot;-&quot;??_ ;_ @_ "/>
    <numFmt numFmtId="41" formatCode="_ * #,##0_ ;_ * \-#,##0_ ;_ * &quot;-&quot;_ ;_ @_ "/>
  </numFmts>
  <fonts count="27">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rgb="FF9C0006"/>
      <name val="等线"/>
      <charset val="0"/>
      <scheme val="minor"/>
    </font>
    <font>
      <b/>
      <sz val="11"/>
      <color theme="3"/>
      <name val="等线"/>
      <charset val="134"/>
      <scheme val="minor"/>
    </font>
    <font>
      <sz val="11"/>
      <color rgb="FF006100"/>
      <name val="等线"/>
      <charset val="0"/>
      <scheme val="minor"/>
    </font>
    <font>
      <sz val="11"/>
      <color theme="0"/>
      <name val="等线"/>
      <charset val="0"/>
      <scheme val="minor"/>
    </font>
    <font>
      <u/>
      <sz val="11"/>
      <color rgb="FF800080"/>
      <name val="等线"/>
      <charset val="0"/>
      <scheme val="minor"/>
    </font>
    <font>
      <i/>
      <sz val="11"/>
      <color rgb="FF7F7F7F"/>
      <name val="等线"/>
      <charset val="0"/>
      <scheme val="minor"/>
    </font>
    <font>
      <u/>
      <sz val="11"/>
      <color rgb="FF0000FF"/>
      <name val="等线"/>
      <charset val="0"/>
      <scheme val="minor"/>
    </font>
    <font>
      <b/>
      <sz val="13"/>
      <color theme="3"/>
      <name val="等线"/>
      <charset val="134"/>
      <scheme val="minor"/>
    </font>
    <font>
      <b/>
      <sz val="11"/>
      <color theme="1"/>
      <name val="等线"/>
      <charset val="0"/>
      <scheme val="minor"/>
    </font>
    <font>
      <sz val="11"/>
      <color rgb="FF9C6500"/>
      <name val="等线"/>
      <charset val="0"/>
      <scheme val="minor"/>
    </font>
    <font>
      <b/>
      <sz val="18"/>
      <color theme="3"/>
      <name val="等线"/>
      <charset val="134"/>
      <scheme val="minor"/>
    </font>
    <font>
      <sz val="11"/>
      <color rgb="FFFA7D00"/>
      <name val="等线"/>
      <charset val="0"/>
      <scheme val="minor"/>
    </font>
    <font>
      <sz val="11"/>
      <color rgb="FFFF0000"/>
      <name val="等线"/>
      <charset val="0"/>
      <scheme val="minor"/>
    </font>
    <font>
      <b/>
      <sz val="15"/>
      <color theme="3"/>
      <name val="等线"/>
      <charset val="134"/>
      <scheme val="minor"/>
    </font>
    <font>
      <sz val="11"/>
      <color rgb="FF3F3F76"/>
      <name val="等线"/>
      <charset val="0"/>
      <scheme val="minor"/>
    </font>
    <font>
      <b/>
      <sz val="11"/>
      <color rgb="FFFA7D00"/>
      <name val="等线"/>
      <charset val="0"/>
      <scheme val="minor"/>
    </font>
    <font>
      <b/>
      <sz val="11"/>
      <color rgb="FF3F3F3F"/>
      <name val="等线"/>
      <charset val="0"/>
      <scheme val="minor"/>
    </font>
    <font>
      <b/>
      <sz val="11"/>
      <color rgb="FFFFFFFF"/>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rgb="FFFFFFCC"/>
        <bgColor indexed="64"/>
      </patternFill>
    </fill>
    <fill>
      <patternFill patternType="solid">
        <fgColor theme="7"/>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theme="5"/>
        <bgColor indexed="64"/>
      </patternFill>
    </fill>
    <fill>
      <patternFill patternType="solid">
        <fgColor theme="9"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4"/>
        <bgColor indexed="64"/>
      </patternFill>
    </fill>
    <fill>
      <patternFill patternType="solid">
        <fgColor theme="6"/>
        <bgColor indexed="64"/>
      </patternFill>
    </fill>
    <fill>
      <patternFill patternType="solid">
        <fgColor rgb="FFFFCC99"/>
        <bgColor indexed="64"/>
      </patternFill>
    </fill>
    <fill>
      <patternFill patternType="solid">
        <fgColor rgb="FFF2F2F2"/>
        <bgColor indexed="64"/>
      </patternFill>
    </fill>
    <fill>
      <patternFill patternType="solid">
        <fgColor theme="6" tint="0.599993896298105"/>
        <bgColor indexed="64"/>
      </patternFill>
    </fill>
    <fill>
      <patternFill patternType="solid">
        <fgColor rgb="FFA5A5A5"/>
        <bgColor indexed="64"/>
      </patternFill>
    </fill>
    <fill>
      <patternFill patternType="solid">
        <fgColor theme="8"/>
        <bgColor indexed="64"/>
      </patternFill>
    </fill>
    <fill>
      <patternFill patternType="solid">
        <fgColor theme="4" tint="0.399975585192419"/>
        <bgColor indexed="64"/>
      </patternFill>
    </fill>
    <fill>
      <patternFill patternType="solid">
        <fgColor theme="6"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6" fillId="16" borderId="0" applyNumberFormat="false" applyBorder="false" applyAlignment="false" applyProtection="false">
      <alignment vertical="center"/>
    </xf>
    <xf numFmtId="0" fontId="6" fillId="21" borderId="0" applyNumberFormat="false" applyBorder="false" applyAlignment="false" applyProtection="false">
      <alignment vertical="center"/>
    </xf>
    <xf numFmtId="0" fontId="10" fillId="22" borderId="0" applyNumberFormat="false" applyBorder="false" applyAlignment="false" applyProtection="false">
      <alignment vertical="center"/>
    </xf>
    <xf numFmtId="0" fontId="6" fillId="23" borderId="0" applyNumberFormat="false" applyBorder="false" applyAlignment="false" applyProtection="false">
      <alignment vertical="center"/>
    </xf>
    <xf numFmtId="0" fontId="6" fillId="18" borderId="0" applyNumberFormat="false" applyBorder="false" applyAlignment="false" applyProtection="false">
      <alignment vertical="center"/>
    </xf>
    <xf numFmtId="0" fontId="10" fillId="31" borderId="0" applyNumberFormat="false" applyBorder="false" applyAlignment="false" applyProtection="false">
      <alignment vertical="center"/>
    </xf>
    <xf numFmtId="0" fontId="6" fillId="9" borderId="0" applyNumberFormat="false" applyBorder="false" applyAlignment="false" applyProtection="false">
      <alignment vertical="center"/>
    </xf>
    <xf numFmtId="0" fontId="8" fillId="0" borderId="11" applyNumberFormat="false" applyFill="false" applyAlignment="false" applyProtection="false">
      <alignment vertical="center"/>
    </xf>
    <xf numFmtId="0" fontId="12" fillId="0" borderId="0" applyNumberFormat="false" applyFill="false" applyBorder="false" applyAlignment="false" applyProtection="false">
      <alignment vertical="center"/>
    </xf>
    <xf numFmtId="0" fontId="15" fillId="0" borderId="10"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0" fillId="8"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6" fillId="14" borderId="0" applyNumberFormat="false" applyBorder="false" applyAlignment="false" applyProtection="false">
      <alignment vertical="center"/>
    </xf>
    <xf numFmtId="0" fontId="10" fillId="24" borderId="0" applyNumberFormat="false" applyBorder="false" applyAlignment="false" applyProtection="false">
      <alignment vertical="center"/>
    </xf>
    <xf numFmtId="0" fontId="20" fillId="0" borderId="9" applyNumberFormat="false" applyFill="false" applyAlignment="false" applyProtection="false">
      <alignment vertical="center"/>
    </xf>
    <xf numFmtId="0" fontId="13" fillId="0" borderId="0" applyNumberFormat="false" applyFill="false" applyBorder="false" applyAlignment="false" applyProtection="false">
      <alignment vertical="center"/>
    </xf>
    <xf numFmtId="0" fontId="6" fillId="1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6" fillId="13" borderId="0" applyNumberFormat="false" applyBorder="false" applyAlignment="false" applyProtection="false">
      <alignment vertical="center"/>
    </xf>
    <xf numFmtId="0" fontId="22" fillId="28" borderId="13" applyNumberFormat="false" applyAlignment="false" applyProtection="false">
      <alignment vertical="center"/>
    </xf>
    <xf numFmtId="0" fontId="1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0" fillId="11" borderId="0" applyNumberFormat="false" applyBorder="false" applyAlignment="false" applyProtection="false">
      <alignment vertical="center"/>
    </xf>
    <xf numFmtId="0" fontId="6" fillId="29" borderId="0" applyNumberFormat="false" applyBorder="false" applyAlignment="false" applyProtection="false">
      <alignment vertical="center"/>
    </xf>
    <xf numFmtId="0" fontId="10" fillId="15" borderId="0" applyNumberFormat="false" applyBorder="false" applyAlignment="false" applyProtection="false">
      <alignment vertical="center"/>
    </xf>
    <xf numFmtId="0" fontId="21" fillId="27" borderId="13" applyNumberFormat="false" applyAlignment="false" applyProtection="false">
      <alignment vertical="center"/>
    </xf>
    <xf numFmtId="0" fontId="23" fillId="28" borderId="14" applyNumberFormat="false" applyAlignment="false" applyProtection="false">
      <alignment vertical="center"/>
    </xf>
    <xf numFmtId="0" fontId="24" fillId="30" borderId="15" applyNumberFormat="false" applyAlignment="false" applyProtection="false">
      <alignment vertical="center"/>
    </xf>
    <xf numFmtId="0" fontId="18" fillId="0" borderId="12" applyNumberFormat="false" applyFill="false" applyAlignment="false" applyProtection="false">
      <alignment vertical="center"/>
    </xf>
    <xf numFmtId="0" fontId="10" fillId="32" borderId="0" applyNumberFormat="false" applyBorder="false" applyAlignment="false" applyProtection="false">
      <alignment vertical="center"/>
    </xf>
    <xf numFmtId="0" fontId="10" fillId="33" borderId="0" applyNumberFormat="false" applyBorder="false" applyAlignment="false" applyProtection="false">
      <alignment vertical="center"/>
    </xf>
    <xf numFmtId="0" fontId="0" fillId="10" borderId="8" applyNumberFormat="false" applyFont="false" applyAlignment="false" applyProtection="false">
      <alignment vertical="center"/>
    </xf>
    <xf numFmtId="0" fontId="17" fillId="0" borderId="0" applyNumberFormat="false" applyFill="false" applyBorder="false" applyAlignment="false" applyProtection="false">
      <alignment vertical="center"/>
    </xf>
    <xf numFmtId="0" fontId="9" fillId="7" borderId="0" applyNumberFormat="false" applyBorder="false" applyAlignment="false" applyProtection="false">
      <alignment vertical="center"/>
    </xf>
    <xf numFmtId="0" fontId="8" fillId="0" borderId="0" applyNumberFormat="false" applyFill="false" applyBorder="false" applyAlignment="false" applyProtection="false">
      <alignment vertical="center"/>
    </xf>
    <xf numFmtId="0" fontId="10" fillId="25" borderId="0" applyNumberFormat="false" applyBorder="false" applyAlignment="false" applyProtection="false">
      <alignment vertical="center"/>
    </xf>
    <xf numFmtId="0" fontId="16" fillId="19" borderId="0" applyNumberFormat="false" applyBorder="false" applyAlignment="false" applyProtection="false">
      <alignment vertical="center"/>
    </xf>
    <xf numFmtId="0" fontId="6" fillId="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10" fillId="20"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10" fillId="26" borderId="0" applyNumberFormat="false" applyBorder="false" applyAlignment="false" applyProtection="false">
      <alignment vertical="center"/>
    </xf>
  </cellStyleXfs>
  <cellXfs count="42">
    <xf numFmtId="0" fontId="0" fillId="0" borderId="0" xfId="0"/>
    <xf numFmtId="0" fontId="0" fillId="0" borderId="0" xfId="0" applyFill="true" applyAlignment="true">
      <alignment wrapText="true"/>
    </xf>
    <xf numFmtId="0" fontId="0" fillId="0" borderId="0" xfId="0" applyAlignment="true">
      <alignment wrapText="true"/>
    </xf>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justify" vertical="center"/>
    </xf>
    <xf numFmtId="0" fontId="3" fillId="0" borderId="1" xfId="0" applyFont="true" applyBorder="true" applyAlignment="true">
      <alignment horizontal="left" vertical="center" wrapText="true"/>
    </xf>
    <xf numFmtId="0" fontId="3" fillId="0" borderId="1" xfId="0" applyFont="true" applyBorder="true" applyAlignment="true">
      <alignment horizontal="left" vertical="center"/>
    </xf>
    <xf numFmtId="0" fontId="3" fillId="0" borderId="1" xfId="0" applyFont="true" applyBorder="true" applyAlignment="true">
      <alignment horizontal="center" vertical="center" textRotation="255"/>
    </xf>
    <xf numFmtId="0" fontId="3" fillId="0" borderId="1" xfId="0" applyFont="true" applyFill="true" applyBorder="true" applyAlignment="true">
      <alignment horizontal="center" vertical="center" wrapText="true"/>
    </xf>
    <xf numFmtId="0" fontId="4" fillId="0" borderId="3" xfId="0" applyFont="true" applyBorder="true" applyAlignment="true">
      <alignment horizontal="center" vertical="center" wrapText="true"/>
    </xf>
    <xf numFmtId="0" fontId="3" fillId="0" borderId="3" xfId="0" applyFont="true" applyBorder="true" applyAlignment="true">
      <alignment horizontal="center" vertical="center"/>
    </xf>
    <xf numFmtId="0" fontId="4" fillId="0" borderId="4" xfId="0" applyFont="true" applyBorder="true" applyAlignment="true">
      <alignment horizontal="center" vertical="center" wrapText="true"/>
    </xf>
    <xf numFmtId="0" fontId="3" fillId="0" borderId="4" xfId="0" applyFont="true" applyBorder="true" applyAlignment="true">
      <alignment horizontal="center" vertical="center"/>
    </xf>
    <xf numFmtId="0" fontId="3" fillId="0" borderId="5" xfId="0" applyFont="true" applyBorder="true" applyAlignment="true">
      <alignment horizontal="center" vertical="center"/>
    </xf>
    <xf numFmtId="0" fontId="3" fillId="0" borderId="1" xfId="0" applyFont="true" applyFill="true" applyBorder="true" applyAlignment="true">
      <alignment horizontal="center" vertical="center" textRotation="255" wrapText="true"/>
    </xf>
    <xf numFmtId="0" fontId="3" fillId="0" borderId="3" xfId="0" applyFont="true" applyBorder="true" applyAlignment="true">
      <alignment horizontal="center" vertical="center" wrapText="true"/>
    </xf>
    <xf numFmtId="0" fontId="3" fillId="0" borderId="1" xfId="0" applyFont="true" applyBorder="true" applyAlignment="true">
      <alignment horizontal="center" vertical="center" textRotation="255" wrapText="true"/>
    </xf>
    <xf numFmtId="0" fontId="3" fillId="0" borderId="5" xfId="0" applyFont="true" applyBorder="true" applyAlignment="true">
      <alignment horizontal="center" vertical="center" wrapText="true"/>
    </xf>
    <xf numFmtId="0" fontId="4" fillId="0" borderId="1" xfId="0" applyFont="true" applyBorder="true" applyAlignment="true">
      <alignment vertical="center" wrapText="true"/>
    </xf>
    <xf numFmtId="0" fontId="4" fillId="0" borderId="1" xfId="0" applyFont="true" applyBorder="true" applyAlignment="true">
      <alignment horizontal="center" vertical="center" wrapText="true"/>
    </xf>
    <xf numFmtId="0" fontId="5" fillId="0" borderId="1" xfId="0" applyFont="true" applyBorder="true" applyAlignment="true">
      <alignment horizontal="center" vertical="center"/>
    </xf>
    <xf numFmtId="0" fontId="3" fillId="0" borderId="6" xfId="0" applyFont="true" applyBorder="true" applyAlignment="true">
      <alignment horizontal="center" vertical="center"/>
    </xf>
    <xf numFmtId="0" fontId="3" fillId="0" borderId="7" xfId="0" applyFont="true" applyBorder="true" applyAlignment="true">
      <alignment horizontal="center" vertical="center"/>
    </xf>
    <xf numFmtId="49" fontId="3" fillId="0" borderId="1" xfId="0" applyNumberFormat="true" applyFont="true" applyBorder="true" applyAlignment="true">
      <alignment horizontal="center" vertical="center"/>
    </xf>
    <xf numFmtId="0" fontId="3" fillId="0" borderId="2" xfId="0" applyFont="true" applyBorder="true" applyAlignment="true">
      <alignment horizontal="center" vertical="center" wrapText="true"/>
    </xf>
    <xf numFmtId="0" fontId="3" fillId="0" borderId="7" xfId="0" applyFont="true" applyBorder="true" applyAlignment="true">
      <alignment horizontal="center" vertical="center" wrapText="true"/>
    </xf>
    <xf numFmtId="9" fontId="3" fillId="2" borderId="2" xfId="0" applyNumberFormat="true" applyFont="true" applyFill="true" applyBorder="true" applyAlignment="true">
      <alignment horizontal="center" vertical="center" wrapText="true"/>
    </xf>
    <xf numFmtId="0" fontId="3" fillId="2" borderId="7" xfId="0" applyFont="true" applyFill="true" applyBorder="true" applyAlignment="true">
      <alignment horizontal="center" vertical="center" wrapText="true"/>
    </xf>
    <xf numFmtId="0" fontId="3" fillId="2" borderId="1" xfId="0" applyFont="true" applyFill="true" applyBorder="true" applyAlignment="true">
      <alignment horizontal="center" vertical="center" wrapText="true"/>
    </xf>
    <xf numFmtId="9" fontId="3" fillId="0" borderId="1" xfId="0" applyNumberFormat="true" applyFont="true" applyFill="true" applyBorder="true" applyAlignment="true">
      <alignment horizontal="center" vertical="center" wrapText="true"/>
    </xf>
    <xf numFmtId="49" fontId="3" fillId="0" borderId="1" xfId="0" applyNumberFormat="true" applyFont="true" applyFill="true" applyBorder="true" applyAlignment="true">
      <alignment horizontal="center" vertical="center" wrapText="true"/>
    </xf>
    <xf numFmtId="9" fontId="3" fillId="0" borderId="2" xfId="0" applyNumberFormat="true" applyFont="true" applyFill="true" applyBorder="true" applyAlignment="true">
      <alignment horizontal="center" vertical="center" wrapText="true"/>
    </xf>
    <xf numFmtId="9" fontId="3" fillId="0" borderId="7" xfId="0" applyNumberFormat="true" applyFont="true" applyFill="true" applyBorder="true" applyAlignment="true">
      <alignment horizontal="center" vertical="center" wrapText="true"/>
    </xf>
    <xf numFmtId="49" fontId="3" fillId="0" borderId="1" xfId="0" applyNumberFormat="true" applyFont="true" applyBorder="true" applyAlignment="true">
      <alignment horizontal="center" vertical="center" wrapText="true"/>
    </xf>
    <xf numFmtId="9" fontId="3" fillId="0" borderId="1" xfId="0" applyNumberFormat="true" applyFont="true" applyBorder="true" applyAlignment="true">
      <alignment horizontal="center" vertical="center" wrapText="true"/>
    </xf>
    <xf numFmtId="10" fontId="3" fillId="0" borderId="1" xfId="11" applyNumberFormat="true" applyFont="true" applyBorder="true" applyAlignment="true">
      <alignment horizontal="center" vertical="center"/>
    </xf>
    <xf numFmtId="176" fontId="3" fillId="0" borderId="1" xfId="0" applyNumberFormat="true" applyFont="true" applyBorder="true" applyAlignment="true">
      <alignment horizontal="center" vertical="center" wrapText="true"/>
    </xf>
    <xf numFmtId="176" fontId="5" fillId="0" borderId="1" xfId="0" applyNumberFormat="true"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3260" y="12058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5"/>
  <sheetViews>
    <sheetView tabSelected="1" view="pageBreakPreview" zoomScaleNormal="100" zoomScaleSheetLayoutView="100" topLeftCell="A17" workbookViewId="0">
      <selection activeCell="E8" sqref="E8:J9"/>
    </sheetView>
  </sheetViews>
  <sheetFormatPr defaultColWidth="9" defaultRowHeight="13.5"/>
  <cols>
    <col min="1" max="1" width="5.33333333333333" customWidth="true"/>
    <col min="2" max="2" width="7.75" customWidth="true"/>
    <col min="3" max="3" width="12.25" customWidth="true"/>
    <col min="4" max="4" width="27.5833333333333" customWidth="true"/>
    <col min="5" max="5" width="18.5833333333333" customWidth="true"/>
    <col min="6" max="6" width="9.4" customWidth="true"/>
    <col min="7" max="7" width="12.85" customWidth="true"/>
    <col min="8" max="8" width="8.58333333333333" customWidth="true"/>
    <col min="9" max="9" width="13.9166666666667" customWidth="true"/>
    <col min="10" max="10" width="30.2333333333333" customWidth="true"/>
  </cols>
  <sheetData>
    <row r="1" ht="34" customHeight="true" spans="1:10">
      <c r="A1" s="3" t="s">
        <v>0</v>
      </c>
      <c r="B1" s="3"/>
      <c r="C1" s="3"/>
      <c r="D1" s="3"/>
      <c r="E1" s="3"/>
      <c r="F1" s="3"/>
      <c r="G1" s="3"/>
      <c r="H1" s="3"/>
      <c r="I1" s="3"/>
      <c r="J1" s="3"/>
    </row>
    <row r="2" ht="18.75" customHeight="true" spans="1:10">
      <c r="A2" s="4" t="s">
        <v>1</v>
      </c>
      <c r="B2" s="4"/>
      <c r="C2" s="4"/>
      <c r="D2" s="4"/>
      <c r="E2" s="4"/>
      <c r="F2" s="4"/>
      <c r="G2" s="4"/>
      <c r="H2" s="4"/>
      <c r="I2" s="4"/>
      <c r="J2" s="4"/>
    </row>
    <row r="3" ht="20" customHeight="true" spans="1:10">
      <c r="A3" s="5" t="s">
        <v>2</v>
      </c>
      <c r="B3" s="5"/>
      <c r="C3" s="5"/>
      <c r="D3" s="5" t="s">
        <v>3</v>
      </c>
      <c r="E3" s="5"/>
      <c r="F3" s="5"/>
      <c r="G3" s="5"/>
      <c r="H3" s="5"/>
      <c r="I3" s="5"/>
      <c r="J3" s="5"/>
    </row>
    <row r="4" ht="20" customHeight="true" spans="1:10">
      <c r="A4" s="5" t="s">
        <v>4</v>
      </c>
      <c r="B4" s="5"/>
      <c r="C4" s="5"/>
      <c r="D4" s="6" t="s">
        <v>5</v>
      </c>
      <c r="E4" s="25"/>
      <c r="F4" s="26"/>
      <c r="G4" s="5" t="s">
        <v>6</v>
      </c>
      <c r="H4" s="7" t="s">
        <v>7</v>
      </c>
      <c r="I4" s="7"/>
      <c r="J4" s="7"/>
    </row>
    <row r="5" ht="47.25" spans="1:10">
      <c r="A5" s="7" t="s">
        <v>8</v>
      </c>
      <c r="B5" s="7"/>
      <c r="C5" s="7"/>
      <c r="D5" s="5"/>
      <c r="E5" s="7" t="s">
        <v>9</v>
      </c>
      <c r="F5" s="7" t="s">
        <v>10</v>
      </c>
      <c r="G5" s="7" t="s">
        <v>11</v>
      </c>
      <c r="H5" s="7" t="s">
        <v>12</v>
      </c>
      <c r="I5" s="7" t="s">
        <v>13</v>
      </c>
      <c r="J5" s="5" t="s">
        <v>14</v>
      </c>
    </row>
    <row r="6" ht="20" customHeight="true" spans="1:10">
      <c r="A6" s="7"/>
      <c r="B6" s="7"/>
      <c r="C6" s="7"/>
      <c r="D6" s="8" t="s">
        <v>15</v>
      </c>
      <c r="E6" s="5">
        <v>149.2</v>
      </c>
      <c r="F6" s="5">
        <v>149.2</v>
      </c>
      <c r="G6" s="5">
        <v>137.202794</v>
      </c>
      <c r="H6" s="5">
        <v>10</v>
      </c>
      <c r="I6" s="39">
        <f>G6/F6</f>
        <v>0.919589772117963</v>
      </c>
      <c r="J6" s="40">
        <f>10*I6</f>
        <v>9.19589772117963</v>
      </c>
    </row>
    <row r="7" ht="15.75" spans="1:10">
      <c r="A7" s="7"/>
      <c r="B7" s="7"/>
      <c r="C7" s="7"/>
      <c r="D7" s="9" t="s">
        <v>16</v>
      </c>
      <c r="E7" s="5">
        <v>149.2</v>
      </c>
      <c r="F7" s="5">
        <v>149.2</v>
      </c>
      <c r="G7" s="5">
        <v>137.202794</v>
      </c>
      <c r="H7" s="5" t="s">
        <v>17</v>
      </c>
      <c r="I7" s="39">
        <f>G7/F7</f>
        <v>0.919589772117963</v>
      </c>
      <c r="J7" s="7" t="s">
        <v>17</v>
      </c>
    </row>
    <row r="8" ht="25" customHeight="true" spans="1:10">
      <c r="A8" s="7"/>
      <c r="B8" s="7"/>
      <c r="C8" s="7"/>
      <c r="D8" s="5" t="s">
        <v>18</v>
      </c>
      <c r="E8" s="5" t="s">
        <v>17</v>
      </c>
      <c r="F8" s="5" t="s">
        <v>17</v>
      </c>
      <c r="G8" s="5" t="s">
        <v>17</v>
      </c>
      <c r="H8" s="5" t="s">
        <v>17</v>
      </c>
      <c r="I8" s="5" t="s">
        <v>17</v>
      </c>
      <c r="J8" s="5" t="s">
        <v>17</v>
      </c>
    </row>
    <row r="9" ht="19" customHeight="true" spans="1:10">
      <c r="A9" s="7"/>
      <c r="B9" s="7"/>
      <c r="C9" s="7"/>
      <c r="D9" s="10" t="s">
        <v>19</v>
      </c>
      <c r="E9" s="5" t="s">
        <v>17</v>
      </c>
      <c r="F9" s="5" t="s">
        <v>17</v>
      </c>
      <c r="G9" s="5" t="s">
        <v>17</v>
      </c>
      <c r="H9" s="5" t="s">
        <v>17</v>
      </c>
      <c r="I9" s="5" t="s">
        <v>17</v>
      </c>
      <c r="J9" s="5" t="s">
        <v>17</v>
      </c>
    </row>
    <row r="10" ht="26" customHeight="true" spans="1:10">
      <c r="A10" s="11" t="s">
        <v>20</v>
      </c>
      <c r="B10" s="7" t="s">
        <v>21</v>
      </c>
      <c r="C10" s="7"/>
      <c r="D10" s="7"/>
      <c r="E10" s="7"/>
      <c r="F10" s="7" t="s">
        <v>22</v>
      </c>
      <c r="G10" s="7"/>
      <c r="H10" s="7"/>
      <c r="I10" s="7"/>
      <c r="J10" s="7"/>
    </row>
    <row r="11" ht="100" customHeight="true" spans="1:10">
      <c r="A11" s="11"/>
      <c r="B11" s="12" t="s">
        <v>23</v>
      </c>
      <c r="C11" s="12"/>
      <c r="D11" s="12"/>
      <c r="E11" s="12"/>
      <c r="F11" s="12" t="s">
        <v>24</v>
      </c>
      <c r="G11" s="12"/>
      <c r="H11" s="12"/>
      <c r="I11" s="12"/>
      <c r="J11" s="12"/>
    </row>
    <row r="12" ht="31.5" spans="1:10">
      <c r="A12" s="11" t="s">
        <v>25</v>
      </c>
      <c r="B12" s="7" t="s">
        <v>26</v>
      </c>
      <c r="C12" s="5" t="s">
        <v>27</v>
      </c>
      <c r="D12" s="5" t="s">
        <v>28</v>
      </c>
      <c r="E12" s="5" t="s">
        <v>29</v>
      </c>
      <c r="F12" s="7" t="s">
        <v>30</v>
      </c>
      <c r="G12" s="7"/>
      <c r="H12" s="7" t="s">
        <v>31</v>
      </c>
      <c r="I12" s="7" t="s">
        <v>14</v>
      </c>
      <c r="J12" s="7" t="s">
        <v>32</v>
      </c>
    </row>
    <row r="13" customFormat="true" ht="15.75" spans="1:10">
      <c r="A13" s="11"/>
      <c r="B13" s="13" t="s">
        <v>33</v>
      </c>
      <c r="C13" s="14" t="s">
        <v>34</v>
      </c>
      <c r="D13" s="5" t="s">
        <v>35</v>
      </c>
      <c r="E13" s="27" t="s">
        <v>36</v>
      </c>
      <c r="F13" s="28" t="s">
        <v>37</v>
      </c>
      <c r="G13" s="29"/>
      <c r="H13" s="7">
        <v>5</v>
      </c>
      <c r="I13" s="7">
        <v>5</v>
      </c>
      <c r="J13" s="7"/>
    </row>
    <row r="14" customFormat="true" ht="15.75" spans="1:10">
      <c r="A14" s="11"/>
      <c r="B14" s="15"/>
      <c r="C14" s="16"/>
      <c r="D14" s="5" t="s">
        <v>38</v>
      </c>
      <c r="E14" s="27" t="s">
        <v>39</v>
      </c>
      <c r="F14" s="28" t="s">
        <v>40</v>
      </c>
      <c r="G14" s="29"/>
      <c r="H14" s="7">
        <v>5</v>
      </c>
      <c r="I14" s="7">
        <v>4</v>
      </c>
      <c r="J14" s="7" t="s">
        <v>41</v>
      </c>
    </row>
    <row r="15" customFormat="true" ht="15.75" spans="1:10">
      <c r="A15" s="11"/>
      <c r="B15" s="15"/>
      <c r="C15" s="16"/>
      <c r="D15" s="5" t="s">
        <v>42</v>
      </c>
      <c r="E15" s="27" t="s">
        <v>43</v>
      </c>
      <c r="F15" s="28" t="s">
        <v>44</v>
      </c>
      <c r="G15" s="29"/>
      <c r="H15" s="7">
        <v>5</v>
      </c>
      <c r="I15" s="7">
        <v>5</v>
      </c>
      <c r="J15" s="7"/>
    </row>
    <row r="16" customFormat="true" ht="15.75" spans="1:10">
      <c r="A16" s="11"/>
      <c r="B16" s="15"/>
      <c r="C16" s="16"/>
      <c r="D16" s="5" t="s">
        <v>45</v>
      </c>
      <c r="E16" s="27" t="s">
        <v>46</v>
      </c>
      <c r="F16" s="30">
        <v>1</v>
      </c>
      <c r="G16" s="31"/>
      <c r="H16" s="32">
        <v>5</v>
      </c>
      <c r="I16" s="32">
        <v>5</v>
      </c>
      <c r="J16" s="7"/>
    </row>
    <row r="17" customFormat="true" ht="15.75" spans="1:10">
      <c r="A17" s="11"/>
      <c r="B17" s="15"/>
      <c r="C17" s="16"/>
      <c r="D17" s="5" t="s">
        <v>47</v>
      </c>
      <c r="E17" s="27" t="s">
        <v>48</v>
      </c>
      <c r="F17" s="28" t="s">
        <v>49</v>
      </c>
      <c r="G17" s="29"/>
      <c r="H17" s="7">
        <v>5</v>
      </c>
      <c r="I17" s="7">
        <v>5</v>
      </c>
      <c r="J17" s="7"/>
    </row>
    <row r="18" customFormat="true" ht="15.75" spans="1:10">
      <c r="A18" s="11"/>
      <c r="B18" s="15"/>
      <c r="C18" s="17"/>
      <c r="D18" s="5" t="s">
        <v>50</v>
      </c>
      <c r="E18" s="27" t="s">
        <v>51</v>
      </c>
      <c r="F18" s="28" t="s">
        <v>49</v>
      </c>
      <c r="G18" s="29"/>
      <c r="H18" s="7">
        <v>10</v>
      </c>
      <c r="I18" s="7">
        <v>10</v>
      </c>
      <c r="J18" s="7"/>
    </row>
    <row r="19" s="1" customFormat="true" ht="82" customHeight="true" spans="1:10">
      <c r="A19" s="18"/>
      <c r="B19" s="15"/>
      <c r="C19" s="12" t="s">
        <v>52</v>
      </c>
      <c r="D19" s="12" t="s">
        <v>53</v>
      </c>
      <c r="E19" s="33">
        <v>1</v>
      </c>
      <c r="F19" s="33">
        <v>1</v>
      </c>
      <c r="G19" s="12"/>
      <c r="H19" s="12">
        <v>5</v>
      </c>
      <c r="I19" s="12">
        <v>5</v>
      </c>
      <c r="J19" s="12"/>
    </row>
    <row r="20" s="1" customFormat="true" ht="82" customHeight="true" spans="1:10">
      <c r="A20" s="18"/>
      <c r="B20" s="15"/>
      <c r="C20" s="19" t="s">
        <v>54</v>
      </c>
      <c r="D20" s="12" t="s">
        <v>55</v>
      </c>
      <c r="E20" s="34" t="s">
        <v>56</v>
      </c>
      <c r="F20" s="35" t="s">
        <v>57</v>
      </c>
      <c r="G20" s="36"/>
      <c r="H20" s="12">
        <v>5</v>
      </c>
      <c r="I20" s="12">
        <v>5</v>
      </c>
      <c r="J20" s="12"/>
    </row>
    <row r="21" s="2" customFormat="true" ht="59" customHeight="true" spans="1:10">
      <c r="A21" s="20"/>
      <c r="B21" s="15"/>
      <c r="C21" s="21"/>
      <c r="D21" s="7" t="s">
        <v>58</v>
      </c>
      <c r="E21" s="37" t="s">
        <v>59</v>
      </c>
      <c r="F21" s="7" t="s">
        <v>60</v>
      </c>
      <c r="G21" s="7"/>
      <c r="H21" s="7">
        <v>5</v>
      </c>
      <c r="I21" s="7">
        <v>5</v>
      </c>
      <c r="J21" s="7"/>
    </row>
    <row r="22" s="2" customFormat="true" ht="38" customHeight="true" spans="1:10">
      <c r="A22" s="20"/>
      <c r="B22" s="15"/>
      <c r="C22" s="7" t="s">
        <v>61</v>
      </c>
      <c r="D22" s="7" t="s">
        <v>62</v>
      </c>
      <c r="E22" s="37" t="s">
        <v>63</v>
      </c>
      <c r="F22" s="7" t="s">
        <v>64</v>
      </c>
      <c r="G22" s="7"/>
      <c r="H22" s="7">
        <v>10</v>
      </c>
      <c r="I22" s="7">
        <v>10</v>
      </c>
      <c r="J22" s="7"/>
    </row>
    <row r="23" s="2" customFormat="true" ht="54" customHeight="true" spans="1:10">
      <c r="A23" s="20"/>
      <c r="B23" s="22" t="s">
        <v>65</v>
      </c>
      <c r="C23" s="23" t="s">
        <v>66</v>
      </c>
      <c r="D23" s="7" t="s">
        <v>67</v>
      </c>
      <c r="E23" s="7" t="s">
        <v>68</v>
      </c>
      <c r="F23" s="7" t="s">
        <v>69</v>
      </c>
      <c r="G23" s="7"/>
      <c r="H23" s="7">
        <v>20</v>
      </c>
      <c r="I23" s="7">
        <v>17</v>
      </c>
      <c r="J23" s="7" t="s">
        <v>70</v>
      </c>
    </row>
    <row r="24" s="2" customFormat="true" ht="31.5" spans="1:10">
      <c r="A24" s="20"/>
      <c r="B24" s="23" t="s">
        <v>71</v>
      </c>
      <c r="C24" s="23" t="s">
        <v>72</v>
      </c>
      <c r="D24" s="7" t="s">
        <v>73</v>
      </c>
      <c r="E24" s="7" t="s">
        <v>74</v>
      </c>
      <c r="F24" s="38">
        <v>0.9</v>
      </c>
      <c r="G24" s="7"/>
      <c r="H24" s="7">
        <v>10</v>
      </c>
      <c r="I24" s="7">
        <v>9</v>
      </c>
      <c r="J24" s="7" t="s">
        <v>75</v>
      </c>
    </row>
    <row r="25" ht="27" customHeight="true" spans="1:10">
      <c r="A25" s="24" t="s">
        <v>76</v>
      </c>
      <c r="B25" s="24"/>
      <c r="C25" s="24"/>
      <c r="D25" s="24"/>
      <c r="E25" s="24"/>
      <c r="F25" s="24"/>
      <c r="G25" s="24"/>
      <c r="H25" s="24">
        <f>SUM(H13:H24)+H6</f>
        <v>100</v>
      </c>
      <c r="I25" s="41">
        <f>SUM(I13:I24)+J6</f>
        <v>94.1958977211796</v>
      </c>
      <c r="J25" s="5"/>
    </row>
  </sheetData>
  <mergeCells count="31">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A25:G25"/>
    <mergeCell ref="A10:A11"/>
    <mergeCell ref="A12:A24"/>
    <mergeCell ref="B13:B22"/>
    <mergeCell ref="C13:C18"/>
    <mergeCell ref="C20:C21"/>
    <mergeCell ref="A5:C9"/>
  </mergeCells>
  <pageMargins left="0.708661417322835" right="0.511811023622047" top="0.551181102362205" bottom="0.551181102362205" header="0.31496062992126" footer="0.31496062992126"/>
  <pageSetup paperSize="9" scale="62"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2015-06-08T18:17:00Z</dcterms:created>
  <cp:lastPrinted>2020-04-26T02:17:00Z</cp:lastPrinted>
  <dcterms:modified xsi:type="dcterms:W3CDTF">2025-08-26T18:24:34Z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78A573992DF44F05AD54CC99B1581B86_13</vt:lpwstr>
  </property>
</Properties>
</file>