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<sst xmlns="http://schemas.openxmlformats.org/spreadsheetml/2006/main" count="80" uniqueCount="71">
  <si>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</si>
  <si>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</si>
  <si>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</si>
  <si>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市血液中心中央转移支付2023年重大传染病防控项目</t>
  </si>
  <si>
    <t>主管部门</t>
  </si>
  <si>
    <t>北京市卫生健康委员会</t>
  </si>
  <si>
    <t>实施单位</t>
  </si>
  <si>
    <t>北京市红十字血液中心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</si>
  <si>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</si>
  <si>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</si>
  <si>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</si>
  <si>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</si>
  <si>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</si>
  <si>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</si>
  <si>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</si>
  <si>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</si>
  <si>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</si>
  <si>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</si>
  <si>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</si>
  <si>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</si>
  <si>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</si>
  <si>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</si>
  <si>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</si>
  <si>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完成年度内全市血站血液筛查核酸检测工作；做好血液安全保障能力建设相关设施设备采购，开展无偿献血服务及招募能力建设，提升临床用血保障能力保证血液安全。</t>
  </si>
  <si>
    <t>完成年度内全市血站血液筛查核酸检测工作100%；做好血液安全保障能力建设相关设施设备采购，开展无偿献血服务及招募能力建设活动，提升临床用血保障能力保证血液安全。献血者满意度达90%以上，临床用血医疗机构满意度达80%以上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</si>
  <si>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</si>
  <si>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</si>
  <si>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</si>
  <si>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</si>
  <si>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</si>
  <si>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</si>
  <si>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</si>
  <si>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</si>
  <si>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</si>
  <si>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</si>
  <si>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完成2024年度全市血液筛查核酸集中化检测</t>
  </si>
  <si>
    <t>根据血液采集情况，完成全部送交的献血者血液标本HBV、HCV和HIV核酸检测。</t>
  </si>
  <si>
    <t>已完成全市血液筛查核酸集中化检测440471人份。</t>
  </si>
  <si>
    <t>做好血液安全保障能力建设相关设施设备采购</t>
  </si>
  <si>
    <t>采购血液安全保障能力建设相关设施设备(≥5台）</t>
  </si>
  <si>
    <t>完成采购全自动血型仪1台、血小板恒温振荡保存箱16台</t>
  </si>
  <si>
    <t>年度指标值设置偏低</t>
  </si>
  <si>
    <t>完成主题献血屋建设</t>
  </si>
  <si>
    <t>≥1处</t>
  </si>
  <si>
    <t>3处</t>
  </si>
  <si>
    <t>组织开展行业献血服务策略交流活动和献血服务车长能力活动</t>
  </si>
  <si>
    <t>≥2场</t>
  </si>
  <si>
    <t>2场</t>
  </si>
  <si>
    <t>质量指标</t>
  </si>
  <si>
    <t>开展单采献血者招募，提升捐献血小板人数和数量</t>
  </si>
  <si>
    <t>2024年11月1日起，西单献血屋开展血小板采集，截止2024年12月31日，共招募单采献血者1055人次，成功献血974人次，捐献血小板1685.5个治疗量。</t>
  </si>
  <si>
    <t>临床用血核酸检测覆盖率</t>
  </si>
  <si>
    <t>对全市1家血液中心，3家中心血站和各区中心血库送交的献血者标本均进行核酸检测，血液核酸检测覆盖率100%。（采血440410人次、核酸检测440471人份）</t>
  </si>
  <si>
    <t>时效指标</t>
  </si>
  <si>
    <t>在经费执行期内完成项目</t>
  </si>
  <si>
    <t>≦12月</t>
  </si>
  <si>
    <t>12月</t>
  </si>
  <si>
    <t>经济成本指标</t>
  </si>
  <si>
    <t>控制在预算金额内</t>
  </si>
  <si>
    <t>≦1975.25342万元</t>
  </si>
  <si>
    <t>已执行1889.15672万元</t>
  </si>
  <si>
    <t>效益
指标</t>
  </si>
  <si>
    <t>社会效益
指标</t>
  </si>
  <si>
    <t>开展血液筛查检测，对血液检测过程进行质量控制，有效阻断主要传染病的经血传播，保障全市临床用血安全和患者健康权益。</t>
  </si>
  <si>
    <t>实现了全市血液核酸检测的全覆盖，对血液检测过程进行质量控制，有效阻断主要传染病的经血传播，保障全市临床用血安全和患者健康权益。</t>
  </si>
  <si>
    <t>效益呈现不充分</t>
  </si>
  <si>
    <t>满意度指标</t>
  </si>
  <si>
    <t>服务对象满意度指标</t>
  </si>
  <si>
    <t>献血者满意度达90%以上，临床用血医疗机构满意度达80%以上</t>
  </si>
  <si>
    <t>2024年，对献血者进行了满意度调查，满意度94.3%（28.29/30）；对临床用血医疗机构进行了满意度调查，满意率95.5%（38.2/40）。其中：发放血液满足临床需求的情况满意率为95%(4.75/5)。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</si>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</sst>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24" fillId="25" borderId="14" applyNumberFormat="false" applyAlignment="false" applyProtection="false">
      <alignment vertical="center"/>
    </xf>
    <xf numFmtId="0" fontId="18" fillId="24" borderId="12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0" fillId="15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5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left" vertical="center" wrapText="true"/>
    </xf>
    <xf numFmtId="0" fontId="3" fillId="0" borderId="7" xfId="0" applyFont="true" applyFill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57" fontId="3" fillId="0" borderId="1" xfId="0" applyNumberFormat="true" applyFont="true" applyFill="true" applyBorder="true" applyAlignment="true">
      <alignment horizontal="center" vertical="center" wrapText="true"/>
    </xf>
    <xf numFmtId="57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/>
    </xf>
    <xf numFmtId="0" fontId="6" fillId="0" borderId="0" xfId="0" applyFon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view="pageBreakPreview" zoomScale="85" zoomScaleNormal="100" zoomScaleSheetLayoutView="85" topLeftCell="A21" workbookViewId="0">
      <selection activeCell="A25" sqref="$A1:$XFD1 $A25:$XFD25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20.5" customWidth="true"/>
    <col min="5" max="5" width="19.5" customWidth="true"/>
    <col min="6" max="6" width="13.375" customWidth="true"/>
    <col min="7" max="7" width="13.8333333333333" customWidth="true"/>
    <col min="8" max="8" width="12.5" customWidth="true"/>
    <col min="9" max="9" width="11" customWidth="true"/>
    <col min="10" max="10" width="14.6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4" t="s">
        <v>4</v>
      </c>
      <c r="B4" s="4"/>
      <c r="C4" s="4"/>
      <c r="D4" s="6" t="s">
        <v>5</v>
      </c>
      <c r="E4" s="24"/>
      <c r="F4" s="25"/>
      <c r="G4" s="4" t="s">
        <v>6</v>
      </c>
      <c r="H4" s="7" t="s">
        <v>7</v>
      </c>
      <c r="I4" s="7"/>
      <c r="J4" s="7"/>
    </row>
    <row r="5" ht="33.75" customHeight="true" spans="1:10">
      <c r="A5" s="7" t="s">
        <v>8</v>
      </c>
      <c r="B5" s="7"/>
      <c r="C5" s="7"/>
      <c r="D5" s="4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4" t="s">
        <v>14</v>
      </c>
    </row>
    <row r="6" ht="27.75" customHeight="true" spans="1:10">
      <c r="A6" s="7"/>
      <c r="B6" s="7"/>
      <c r="C6" s="7"/>
      <c r="D6" s="8" t="s">
        <v>15</v>
      </c>
      <c r="E6" s="4">
        <v>1975.253418</v>
      </c>
      <c r="F6" s="4">
        <v>1975.253418</v>
      </c>
      <c r="G6" s="26">
        <v>1889.15672</v>
      </c>
      <c r="H6" s="4">
        <v>10</v>
      </c>
      <c r="I6" s="36">
        <f>G6/F6</f>
        <v>0.956412328050962</v>
      </c>
      <c r="J6" s="37">
        <f>10*I6</f>
        <v>9.56412328050962</v>
      </c>
    </row>
    <row r="7" ht="31.5" customHeight="true" spans="1:10">
      <c r="A7" s="7"/>
      <c r="B7" s="7"/>
      <c r="C7" s="7"/>
      <c r="D7" s="9" t="s">
        <v>16</v>
      </c>
      <c r="E7" s="4">
        <v>1975.253418</v>
      </c>
      <c r="F7" s="4">
        <v>1975.253418</v>
      </c>
      <c r="G7" s="26">
        <v>1889.15672</v>
      </c>
      <c r="H7" s="4" t="s">
        <v>17</v>
      </c>
      <c r="I7" s="36">
        <f>G7/F7</f>
        <v>0.956412328050962</v>
      </c>
      <c r="J7" s="7" t="s">
        <v>17</v>
      </c>
    </row>
    <row r="8" ht="29.25" customHeight="true" spans="1:10">
      <c r="A8" s="7"/>
      <c r="B8" s="7"/>
      <c r="C8" s="7"/>
      <c r="D8" s="4" t="s">
        <v>18</v>
      </c>
      <c r="E8" s="4"/>
      <c r="F8" s="4"/>
      <c r="G8" s="4"/>
      <c r="H8" s="4" t="s">
        <v>17</v>
      </c>
      <c r="I8" s="38"/>
      <c r="J8" s="7" t="s">
        <v>17</v>
      </c>
    </row>
    <row r="9" ht="29.25" customHeight="true" spans="1:10">
      <c r="A9" s="7"/>
      <c r="B9" s="7"/>
      <c r="C9" s="7"/>
      <c r="D9" s="10" t="s">
        <v>19</v>
      </c>
      <c r="E9" s="4"/>
      <c r="F9" s="4"/>
      <c r="G9" s="4"/>
      <c r="H9" s="4" t="s">
        <v>17</v>
      </c>
      <c r="I9" s="38"/>
      <c r="J9" s="7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3.75" customHeight="true" spans="1:10">
      <c r="A12" s="11" t="s">
        <v>25</v>
      </c>
      <c r="B12" s="7" t="s">
        <v>26</v>
      </c>
      <c r="C12" s="4" t="s">
        <v>27</v>
      </c>
      <c r="D12" s="4" t="s">
        <v>28</v>
      </c>
      <c r="E12" s="4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103.5" customHeight="true" spans="1:10">
      <c r="A13" s="11"/>
      <c r="B13" s="12" t="s">
        <v>33</v>
      </c>
      <c r="C13" s="13" t="s">
        <v>34</v>
      </c>
      <c r="D13" s="14" t="s">
        <v>35</v>
      </c>
      <c r="E13" s="17" t="s">
        <v>36</v>
      </c>
      <c r="F13" s="27" t="s">
        <v>37</v>
      </c>
      <c r="G13" s="28"/>
      <c r="H13" s="17">
        <v>15</v>
      </c>
      <c r="I13" s="17">
        <v>15</v>
      </c>
      <c r="J13" s="17"/>
    </row>
    <row r="14" ht="103.5" customHeight="true" spans="1:10">
      <c r="A14" s="11"/>
      <c r="B14" s="15"/>
      <c r="C14" s="16"/>
      <c r="D14" s="17" t="s">
        <v>38</v>
      </c>
      <c r="E14" s="29" t="s">
        <v>39</v>
      </c>
      <c r="F14" s="30" t="s">
        <v>40</v>
      </c>
      <c r="G14" s="31"/>
      <c r="H14" s="17">
        <v>5</v>
      </c>
      <c r="I14" s="17">
        <f>H14*0.9</f>
        <v>4.5</v>
      </c>
      <c r="J14" s="17" t="s">
        <v>41</v>
      </c>
    </row>
    <row r="15" ht="60.75" customHeight="true" spans="1:10">
      <c r="A15" s="11"/>
      <c r="B15" s="15"/>
      <c r="C15" s="16"/>
      <c r="D15" s="14" t="s">
        <v>42</v>
      </c>
      <c r="E15" s="17" t="s">
        <v>43</v>
      </c>
      <c r="F15" s="32" t="s">
        <v>44</v>
      </c>
      <c r="G15" s="31"/>
      <c r="H15" s="17">
        <v>5</v>
      </c>
      <c r="I15" s="17">
        <f>H15*0.9</f>
        <v>4.5</v>
      </c>
      <c r="J15" s="17" t="s">
        <v>41</v>
      </c>
    </row>
    <row r="16" ht="130.5" customHeight="true" spans="1:10">
      <c r="A16" s="11"/>
      <c r="B16" s="15"/>
      <c r="C16" s="18"/>
      <c r="D16" s="17" t="s">
        <v>45</v>
      </c>
      <c r="E16" s="17" t="s">
        <v>46</v>
      </c>
      <c r="F16" s="17" t="s">
        <v>47</v>
      </c>
      <c r="G16" s="17"/>
      <c r="H16" s="17">
        <v>5</v>
      </c>
      <c r="I16" s="17">
        <v>5</v>
      </c>
      <c r="J16" s="17"/>
    </row>
    <row r="17" ht="105.75" customHeight="true" spans="1:10">
      <c r="A17" s="11"/>
      <c r="B17" s="15"/>
      <c r="C17" s="19" t="s">
        <v>48</v>
      </c>
      <c r="D17" s="17" t="s">
        <v>49</v>
      </c>
      <c r="E17" s="29">
        <v>1</v>
      </c>
      <c r="F17" s="30" t="s">
        <v>50</v>
      </c>
      <c r="G17" s="31"/>
      <c r="H17" s="17">
        <v>5</v>
      </c>
      <c r="I17" s="17">
        <v>5</v>
      </c>
      <c r="J17" s="17"/>
    </row>
    <row r="18" s="1" customFormat="true" ht="169.5" customHeight="true" spans="1:10">
      <c r="A18" s="20"/>
      <c r="B18" s="15"/>
      <c r="C18" s="21"/>
      <c r="D18" s="7" t="s">
        <v>51</v>
      </c>
      <c r="E18" s="33">
        <v>1</v>
      </c>
      <c r="F18" s="9" t="s">
        <v>52</v>
      </c>
      <c r="G18" s="9"/>
      <c r="H18" s="7">
        <v>10</v>
      </c>
      <c r="I18" s="7">
        <v>10</v>
      </c>
      <c r="J18" s="7"/>
    </row>
    <row r="19" ht="79.5" customHeight="true" spans="1:10">
      <c r="A19" s="11"/>
      <c r="B19" s="15"/>
      <c r="C19" s="4" t="s">
        <v>53</v>
      </c>
      <c r="D19" s="7" t="s">
        <v>54</v>
      </c>
      <c r="E19" s="34" t="s">
        <v>55</v>
      </c>
      <c r="F19" s="35" t="s">
        <v>56</v>
      </c>
      <c r="G19" s="31"/>
      <c r="H19" s="7">
        <v>5</v>
      </c>
      <c r="I19" s="7">
        <v>5</v>
      </c>
      <c r="J19" s="7"/>
    </row>
    <row r="20" ht="38.1" customHeight="true" spans="1:10">
      <c r="A20" s="11"/>
      <c r="B20" s="15"/>
      <c r="C20" s="7" t="s">
        <v>57</v>
      </c>
      <c r="D20" s="7" t="s">
        <v>58</v>
      </c>
      <c r="E20" s="7" t="s">
        <v>59</v>
      </c>
      <c r="F20" s="7" t="s">
        <v>60</v>
      </c>
      <c r="G20" s="7"/>
      <c r="H20" s="17">
        <v>10</v>
      </c>
      <c r="I20" s="17">
        <v>10</v>
      </c>
      <c r="J20" s="7"/>
    </row>
    <row r="21" ht="149.1" customHeight="true" spans="1:13">
      <c r="A21" s="11"/>
      <c r="B21" s="22" t="s">
        <v>61</v>
      </c>
      <c r="C21" s="22" t="s">
        <v>62</v>
      </c>
      <c r="D21" s="7" t="s">
        <v>63</v>
      </c>
      <c r="E21" s="7" t="s">
        <v>63</v>
      </c>
      <c r="F21" s="7" t="s">
        <v>64</v>
      </c>
      <c r="G21" s="7"/>
      <c r="H21" s="7">
        <v>20</v>
      </c>
      <c r="I21" s="5">
        <v>19</v>
      </c>
      <c r="J21" s="39" t="s">
        <v>65</v>
      </c>
      <c r="M21" s="41"/>
    </row>
    <row r="22" ht="139.5" customHeight="true" spans="1:10">
      <c r="A22" s="11"/>
      <c r="B22" s="22" t="s">
        <v>66</v>
      </c>
      <c r="C22" s="22" t="s">
        <v>67</v>
      </c>
      <c r="D22" s="9" t="s">
        <v>68</v>
      </c>
      <c r="E22" s="9" t="s">
        <v>68</v>
      </c>
      <c r="F22" s="14" t="s">
        <v>69</v>
      </c>
      <c r="G22" s="14"/>
      <c r="H22" s="7">
        <v>10</v>
      </c>
      <c r="I22" s="4">
        <v>10</v>
      </c>
      <c r="J22" s="7"/>
    </row>
    <row r="23" ht="27" customHeight="true" spans="1:10">
      <c r="A23" s="23" t="s">
        <v>70</v>
      </c>
      <c r="B23" s="23"/>
      <c r="C23" s="23"/>
      <c r="D23" s="23"/>
      <c r="E23" s="23"/>
      <c r="F23" s="23"/>
      <c r="G23" s="23"/>
      <c r="H23" s="23">
        <v>100</v>
      </c>
      <c r="I23" s="40">
        <f>SUM(I13:I22)+J6</f>
        <v>97.5641232805096</v>
      </c>
      <c r="J23" s="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0"/>
    <mergeCell ref="C13:C16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2025-08-25T20:20:13Z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193C94A84A6C4EE68F36BC110F9EB467_13</vt:lpwstr>
  </property>
</Properties>
</file>