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Sheet1!$A$1:$J$30</definedName>
  </definedNames>
  <calcPr calcId="144525"/>
</workbook>
</file>

<file path=xl/sharedStrings.xml><?xml version="1.0" encoding="utf-8"?>
<sst xmlns="http://schemas.openxmlformats.org/spreadsheetml/2006/main" count="109" uniqueCount="79">
  <si>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</si>
  <si>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</si>
  <si>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</si>
  <si>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</si>
  <si>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北京市创伤骨科研究所仿生型人工椎间盘的研发及用于维持脊柱可动性能的作用机理研究</t>
  </si>
  <si>
    <t>主管部门</t>
  </si>
  <si>
    <t>北京市卫生健康委员会</t>
  </si>
  <si>
    <t>实施单位</t>
  </si>
  <si>
    <t>北京市创伤骨科研究所</t>
  </si>
  <si>
    <t>项目负责人</t>
  </si>
  <si>
    <t>石锐</t>
  </si>
  <si>
    <t>联系电话</t>
  </si>
  <si>
    <t>010-58517081</t>
  </si>
  <si>
    <t>项目资金（万元）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</si>
  <si>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</si>
  <si>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</si>
  <si>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</si>
  <si>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</si>
  <si>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</si>
  <si>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</si>
  <si>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</si>
  <si>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</si>
  <si>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</si>
  <si>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</si>
  <si>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</si>
  <si>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</si>
  <si>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</si>
  <si>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</si>
  <si>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（1）完成1种间盘的设计制备，完成生物力学、安全性及有效性自检，继续阐明间盘上下终板与骨组织的整合机制；
（2）申请相关专利1项；
（3）新增设备1台；
（4）晋升职称1人；
（5）培养硕士研究生1人。</t>
  </si>
  <si>
    <t>（1）已经完成1种间盘的设计制备，完成生物力学、安全性及有效性自检；
（2）专利申请在2020、2021年完成，2022、2023年发表SCI论文2篇；
（3）新增设备1台，已到位；
（4）晋升职称1人；
（5）培养硕士研究生1人。</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</si>
  <si>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</si>
  <si>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</si>
  <si>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</si>
  <si>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</si>
  <si>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</si>
  <si>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</si>
  <si>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</si>
  <si>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</si>
  <si>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</si>
  <si>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</si>
  <si>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间盘的设计制备</t>
  </si>
  <si>
    <t>1种</t>
  </si>
  <si>
    <t>无</t>
  </si>
  <si>
    <t>SCI论文2篇</t>
  </si>
  <si>
    <t>2篇</t>
  </si>
  <si>
    <t>专利申请已在2020、2021年完成，2022、2023年发表SCI论文2篇</t>
  </si>
  <si>
    <t>新增设备</t>
  </si>
  <si>
    <t>1台</t>
  </si>
  <si>
    <t>培养硕士研究生</t>
  </si>
  <si>
    <t>1人</t>
  </si>
  <si>
    <t>质量指标</t>
  </si>
  <si>
    <t>间盘的设计制备完成率</t>
  </si>
  <si>
    <t>研究（调研、规划）报告的实用性</t>
  </si>
  <si>
    <t>优</t>
  </si>
  <si>
    <t>设备质量验收合格率</t>
  </si>
  <si>
    <t>时效指标</t>
  </si>
  <si>
    <t>项目完成时间</t>
  </si>
  <si>
    <t>2022年12月前</t>
  </si>
  <si>
    <t>成本指标</t>
  </si>
  <si>
    <t>项目预算控制数</t>
  </si>
  <si>
    <t>89万元</t>
  </si>
  <si>
    <t>88.98万元</t>
  </si>
  <si>
    <r>
      <rPr>
        <sz val="12"/>
        <color theme="1"/>
        <rFont val="宋体"/>
        <charset val="134"/>
      </rPr>
      <t>效果指标(</t>
    </r>
    <r>
      <rPr>
        <sz val="12"/>
        <color theme="1"/>
        <rFont val="宋体"/>
        <charset val="134"/>
      </rPr>
      <t>3</t>
    </r>
    <r>
      <rPr>
        <sz val="12"/>
        <color theme="1"/>
        <rFont val="宋体"/>
        <charset val="134"/>
      </rPr>
      <t>0分)</t>
    </r>
  </si>
  <si>
    <t>经济效益
指标</t>
  </si>
  <si>
    <t>社会效益
指标</t>
  </si>
  <si>
    <t>有望为脊柱可动提供新的治疗方案，更好地解决颈椎间盘疾病患者的需求</t>
  </si>
  <si>
    <t>达成预期指标，有望为脊柱可动提供新的治疗方案，更好地解决颈椎间盘疾病患者的需求</t>
  </si>
  <si>
    <t>支撑资料有待完善</t>
  </si>
  <si>
    <t>生态效益指标</t>
  </si>
  <si>
    <t>可持续影响指标</t>
  </si>
  <si>
    <t>建立颈椎间盘产品研究测试平台</t>
  </si>
  <si>
    <t>达成预期指标，建立颈椎间盘产品研究测试平台</t>
  </si>
  <si>
    <r>
      <rPr>
        <sz val="12"/>
        <color theme="1"/>
        <rFont val="宋体"/>
        <charset val="134"/>
      </rPr>
      <t>满意度
指标
（1</t>
    </r>
    <r>
      <rPr>
        <sz val="12"/>
        <color theme="1"/>
        <rFont val="宋体"/>
        <charset val="134"/>
      </rPr>
      <t>0</t>
    </r>
    <r>
      <rPr>
        <sz val="12"/>
        <color theme="1"/>
        <rFont val="宋体"/>
        <charset val="134"/>
      </rPr>
      <t>分）</t>
    </r>
  </si>
  <si>
    <t>服务对象满意度指标</t>
  </si>
  <si>
    <t>单位满意度、上级部门满意度满意度</t>
  </si>
  <si>
    <t>≥95%</t>
  </si>
  <si>
    <t>暂未开展满意度调查</t>
  </si>
  <si>
    <t>总分：</t>
  </si>
  <si>
    <r>
      <rPr>
        <sz val="12"/>
        <color rgb="FF000000"/>
        <rFont val="宋体"/>
        <charset val="134"/>
      </rPr>
      <t xml:space="preserve">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t>
    </r>
    <r>
      <rPr>
        <sz val="12"/>
        <color rgb="FFFF0000"/>
        <rFont val="宋体"/>
        <charset val="134"/>
      </rPr>
      <t>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t>
    </r>
    <r>
      <rPr>
        <sz val="12"/>
        <color rgb="FF000000"/>
        <rFont val="宋体"/>
        <charset val="134"/>
      </rPr>
      <t xml:space="preserve">
    4.请在“偏差原因分析及改进措施”中说明偏离目标、不能完成目标的原因及拟采取的措施。
    5.90（含）-100分为优、80（含）-90分为良、60（含）-80分为中、60分以下为差。</t>
    </r>
  </si>
</sst>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
      <sz val="12"/>
      <color rgb="FFFF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6"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7" applyNumberFormat="0" applyFill="0" applyAlignment="0" applyProtection="0">
      <alignment vertical="center"/>
    </xf>
    <xf numFmtId="0" fontId="18" fillId="0" borderId="7" applyNumberFormat="0" applyFill="0" applyAlignment="0" applyProtection="0">
      <alignment vertical="center"/>
    </xf>
    <xf numFmtId="0" fontId="10" fillId="9" borderId="0" applyNumberFormat="0" applyBorder="0" applyAlignment="0" applyProtection="0">
      <alignment vertical="center"/>
    </xf>
    <xf numFmtId="0" fontId="13" fillId="0" borderId="8" applyNumberFormat="0" applyFill="0" applyAlignment="0" applyProtection="0">
      <alignment vertical="center"/>
    </xf>
    <xf numFmtId="0" fontId="10" fillId="10" borderId="0" applyNumberFormat="0" applyBorder="0" applyAlignment="0" applyProtection="0">
      <alignment vertical="center"/>
    </xf>
    <xf numFmtId="0" fontId="19" fillId="11" borderId="9" applyNumberFormat="0" applyAlignment="0" applyProtection="0">
      <alignment vertical="center"/>
    </xf>
    <xf numFmtId="0" fontId="20" fillId="11" borderId="5" applyNumberFormat="0" applyAlignment="0" applyProtection="0">
      <alignment vertical="center"/>
    </xf>
    <xf numFmtId="0" fontId="21" fillId="12" borderId="10"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11" applyNumberFormat="0" applyFill="0" applyAlignment="0" applyProtection="0">
      <alignment vertical="center"/>
    </xf>
    <xf numFmtId="0" fontId="23" fillId="0" borderId="12"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23">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center" vertical="center" wrapText="1"/>
    </xf>
    <xf numFmtId="0" fontId="4" fillId="0" borderId="1" xfId="0" applyFont="1" applyBorder="1" applyAlignment="1">
      <alignment horizontal="center" vertical="center" textRotation="255"/>
    </xf>
    <xf numFmtId="0" fontId="4" fillId="0" borderId="1" xfId="0" applyFont="1" applyBorder="1" applyAlignment="1">
      <alignment horizontal="left" vertical="center" wrapText="1"/>
    </xf>
    <xf numFmtId="0" fontId="5" fillId="0" borderId="1" xfId="0" applyFont="1" applyBorder="1" applyAlignment="1">
      <alignment horizontal="center" vertical="center" wrapText="1"/>
    </xf>
    <xf numFmtId="0" fontId="4" fillId="0" borderId="2" xfId="0" applyFont="1" applyBorder="1" applyAlignment="1">
      <alignment horizontal="center" vertical="center"/>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10" fontId="4" fillId="0" borderId="1" xfId="11" applyNumberFormat="1" applyFont="1" applyBorder="1" applyAlignment="1">
      <alignment horizontal="center" vertical="center"/>
    </xf>
    <xf numFmtId="176" fontId="4" fillId="0" borderId="1" xfId="0" applyNumberFormat="1" applyFont="1" applyBorder="1" applyAlignment="1">
      <alignment horizontal="center" vertical="center" wrapText="1"/>
    </xf>
    <xf numFmtId="9" fontId="4" fillId="0" borderId="1" xfId="11" applyFont="1" applyBorder="1" applyAlignment="1">
      <alignment horizontal="center" vertical="center"/>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71675" y="180657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30"/>
  <sheetViews>
    <sheetView tabSelected="1" view="pageBreakPreview" zoomScale="85" zoomScaleNormal="100" workbookViewId="0">
      <selection activeCell="D4" sqref="D4:J4"/>
    </sheetView>
  </sheetViews>
  <sheetFormatPr defaultColWidth="9" defaultRowHeight="14.25"/>
  <cols>
    <col min="1" max="1" width="5.375" customWidth="1"/>
    <col min="2" max="2" width="7.75" customWidth="1"/>
    <col min="3" max="3" width="12.25" customWidth="1"/>
    <col min="4" max="4" width="23" customWidth="1"/>
    <col min="5" max="5" width="16.75" customWidth="1"/>
    <col min="6" max="6" width="13.375" customWidth="1"/>
    <col min="7" max="7" width="13.25" customWidth="1"/>
    <col min="8" max="8" width="12.5" customWidth="1"/>
    <col min="9" max="9" width="11" customWidth="1"/>
    <col min="10" max="10" width="14.125" customWidth="1"/>
  </cols>
  <sheetData>
    <row r="1" ht="27" customHeight="1" spans="1:1">
      <c r="A1" s="1" t="s">
        <v>0</v>
      </c>
    </row>
    <row r="2" ht="33.95"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4" t="s">
        <v>4</v>
      </c>
      <c r="E4" s="4"/>
      <c r="F4" s="4"/>
      <c r="G4" s="4"/>
      <c r="H4" s="4"/>
      <c r="I4" s="4"/>
      <c r="J4" s="4"/>
    </row>
    <row r="5" ht="20.1" customHeight="1" spans="1:10">
      <c r="A5" s="4" t="s">
        <v>5</v>
      </c>
      <c r="B5" s="4"/>
      <c r="C5" s="4"/>
      <c r="D5" s="4" t="s">
        <v>6</v>
      </c>
      <c r="E5" s="4"/>
      <c r="F5" s="5"/>
      <c r="G5" s="4" t="s">
        <v>7</v>
      </c>
      <c r="H5" s="6" t="s">
        <v>8</v>
      </c>
      <c r="I5" s="6"/>
      <c r="J5" s="6"/>
    </row>
    <row r="6" ht="20.1" customHeight="1" spans="1:10">
      <c r="A6" s="4" t="s">
        <v>9</v>
      </c>
      <c r="B6" s="4"/>
      <c r="C6" s="4"/>
      <c r="D6" s="4" t="s">
        <v>10</v>
      </c>
      <c r="E6" s="4"/>
      <c r="F6" s="5"/>
      <c r="G6" s="4" t="s">
        <v>11</v>
      </c>
      <c r="H6" s="6" t="s">
        <v>12</v>
      </c>
      <c r="I6" s="6"/>
      <c r="J6" s="6"/>
    </row>
    <row r="7" ht="28.5" spans="1:10">
      <c r="A7" s="6" t="s">
        <v>13</v>
      </c>
      <c r="B7" s="6"/>
      <c r="C7" s="6"/>
      <c r="D7" s="4"/>
      <c r="E7" s="6" t="s">
        <v>14</v>
      </c>
      <c r="F7" s="6" t="s">
        <v>15</v>
      </c>
      <c r="G7" s="6" t="s">
        <v>16</v>
      </c>
      <c r="H7" s="6" t="s">
        <v>17</v>
      </c>
      <c r="I7" s="6" t="s">
        <v>18</v>
      </c>
      <c r="J7" s="4" t="s">
        <v>19</v>
      </c>
    </row>
    <row r="8" ht="20.1" customHeight="1" spans="1:10">
      <c r="A8" s="6"/>
      <c r="B8" s="6"/>
      <c r="C8" s="6"/>
      <c r="D8" s="4" t="s">
        <v>20</v>
      </c>
      <c r="E8" s="4">
        <v>89</v>
      </c>
      <c r="F8" s="4">
        <v>89</v>
      </c>
      <c r="G8" s="4">
        <v>88.98</v>
      </c>
      <c r="H8" s="4">
        <v>10</v>
      </c>
      <c r="I8" s="19">
        <f>G8/F8</f>
        <v>0.999775280898876</v>
      </c>
      <c r="J8" s="20">
        <f>10*I8</f>
        <v>9.99775280898876</v>
      </c>
    </row>
    <row r="9" ht="28.5" spans="1:10">
      <c r="A9" s="6"/>
      <c r="B9" s="6"/>
      <c r="C9" s="6"/>
      <c r="D9" s="6" t="s">
        <v>21</v>
      </c>
      <c r="E9" s="4">
        <v>89</v>
      </c>
      <c r="F9" s="4">
        <v>89</v>
      </c>
      <c r="G9" s="4">
        <v>88.98</v>
      </c>
      <c r="H9" s="4" t="s">
        <v>22</v>
      </c>
      <c r="I9" s="19">
        <f>G9/F9</f>
        <v>0.999775280898876</v>
      </c>
      <c r="J9" s="6" t="s">
        <v>22</v>
      </c>
    </row>
    <row r="10" ht="24.95" customHeight="1" spans="1:10">
      <c r="A10" s="6"/>
      <c r="B10" s="6"/>
      <c r="C10" s="6"/>
      <c r="D10" s="4" t="s">
        <v>23</v>
      </c>
      <c r="E10" s="4">
        <v>0</v>
      </c>
      <c r="F10" s="4"/>
      <c r="G10" s="4"/>
      <c r="H10" s="4" t="s">
        <v>22</v>
      </c>
      <c r="I10" s="21"/>
      <c r="J10" s="6" t="s">
        <v>22</v>
      </c>
    </row>
    <row r="11" ht="18.95" customHeight="1" spans="1:10">
      <c r="A11" s="6"/>
      <c r="B11" s="6"/>
      <c r="C11" s="6"/>
      <c r="D11" s="5" t="s">
        <v>24</v>
      </c>
      <c r="E11" s="4">
        <v>0</v>
      </c>
      <c r="F11" s="4"/>
      <c r="G11" s="4"/>
      <c r="H11" s="4" t="s">
        <v>22</v>
      </c>
      <c r="I11" s="21"/>
      <c r="J11" s="6" t="s">
        <v>22</v>
      </c>
    </row>
    <row r="12" ht="26.1" customHeight="1" spans="1:10">
      <c r="A12" s="7" t="s">
        <v>25</v>
      </c>
      <c r="B12" s="6" t="s">
        <v>26</v>
      </c>
      <c r="C12" s="6"/>
      <c r="D12" s="6"/>
      <c r="E12" s="6"/>
      <c r="F12" s="6" t="s">
        <v>27</v>
      </c>
      <c r="G12" s="6"/>
      <c r="H12" s="6"/>
      <c r="I12" s="6"/>
      <c r="J12" s="6"/>
    </row>
    <row r="13" ht="98" customHeight="1" spans="1:10">
      <c r="A13" s="7"/>
      <c r="B13" s="8" t="s">
        <v>28</v>
      </c>
      <c r="C13" s="8"/>
      <c r="D13" s="8"/>
      <c r="E13" s="8"/>
      <c r="F13" s="8" t="s">
        <v>29</v>
      </c>
      <c r="G13" s="8"/>
      <c r="H13" s="8"/>
      <c r="I13" s="8"/>
      <c r="J13" s="8"/>
    </row>
    <row r="14" ht="28.5" spans="1:10">
      <c r="A14" s="7" t="s">
        <v>30</v>
      </c>
      <c r="B14" s="6" t="s">
        <v>31</v>
      </c>
      <c r="C14" s="4" t="s">
        <v>32</v>
      </c>
      <c r="D14" s="4" t="s">
        <v>33</v>
      </c>
      <c r="E14" s="4" t="s">
        <v>34</v>
      </c>
      <c r="F14" s="6" t="s">
        <v>35</v>
      </c>
      <c r="G14" s="6"/>
      <c r="H14" s="6" t="s">
        <v>36</v>
      </c>
      <c r="I14" s="6" t="s">
        <v>19</v>
      </c>
      <c r="J14" s="6" t="s">
        <v>37</v>
      </c>
    </row>
    <row r="15" spans="1:10">
      <c r="A15" s="7"/>
      <c r="B15" s="9" t="s">
        <v>38</v>
      </c>
      <c r="C15" s="10" t="s">
        <v>39</v>
      </c>
      <c r="D15" s="8" t="s">
        <v>40</v>
      </c>
      <c r="E15" s="6" t="s">
        <v>41</v>
      </c>
      <c r="F15" s="11" t="s">
        <v>41</v>
      </c>
      <c r="G15" s="12"/>
      <c r="H15" s="6">
        <v>6</v>
      </c>
      <c r="I15" s="6">
        <v>6</v>
      </c>
      <c r="J15" s="4" t="s">
        <v>42</v>
      </c>
    </row>
    <row r="16" ht="71.25" spans="1:10">
      <c r="A16" s="7"/>
      <c r="B16" s="9"/>
      <c r="C16" s="10" t="s">
        <v>39</v>
      </c>
      <c r="D16" s="8" t="s">
        <v>43</v>
      </c>
      <c r="E16" s="6" t="s">
        <v>44</v>
      </c>
      <c r="F16" s="11" t="s">
        <v>43</v>
      </c>
      <c r="G16" s="12"/>
      <c r="H16" s="6">
        <v>6</v>
      </c>
      <c r="I16" s="6">
        <v>6</v>
      </c>
      <c r="J16" s="6" t="s">
        <v>45</v>
      </c>
    </row>
    <row r="17" ht="27" customHeight="1" spans="1:10">
      <c r="A17" s="7"/>
      <c r="B17" s="9"/>
      <c r="C17" s="10" t="s">
        <v>39</v>
      </c>
      <c r="D17" s="8" t="s">
        <v>46</v>
      </c>
      <c r="E17" s="6" t="s">
        <v>47</v>
      </c>
      <c r="F17" s="11" t="s">
        <v>47</v>
      </c>
      <c r="G17" s="12"/>
      <c r="H17" s="6">
        <v>3</v>
      </c>
      <c r="I17" s="6">
        <v>3</v>
      </c>
      <c r="J17" s="4" t="s">
        <v>42</v>
      </c>
    </row>
    <row r="18" ht="27" customHeight="1" spans="1:10">
      <c r="A18" s="7"/>
      <c r="B18" s="9"/>
      <c r="C18" s="10" t="s">
        <v>39</v>
      </c>
      <c r="D18" s="8" t="s">
        <v>48</v>
      </c>
      <c r="E18" s="6" t="s">
        <v>49</v>
      </c>
      <c r="F18" s="11" t="s">
        <v>49</v>
      </c>
      <c r="G18" s="12"/>
      <c r="H18" s="6">
        <v>4</v>
      </c>
      <c r="I18" s="6">
        <v>4</v>
      </c>
      <c r="J18" s="4" t="s">
        <v>42</v>
      </c>
    </row>
    <row r="19" ht="27" customHeight="1" spans="1:10">
      <c r="A19" s="7"/>
      <c r="B19" s="9"/>
      <c r="C19" s="10" t="s">
        <v>50</v>
      </c>
      <c r="D19" s="8" t="s">
        <v>51</v>
      </c>
      <c r="E19" s="13">
        <v>1</v>
      </c>
      <c r="F19" s="13">
        <v>1</v>
      </c>
      <c r="G19" s="4"/>
      <c r="H19" s="6">
        <v>5</v>
      </c>
      <c r="I19" s="6">
        <v>5</v>
      </c>
      <c r="J19" s="4" t="s">
        <v>42</v>
      </c>
    </row>
    <row r="20" ht="27" customHeight="1" spans="1:10">
      <c r="A20" s="7"/>
      <c r="B20" s="9"/>
      <c r="C20" s="10" t="s">
        <v>50</v>
      </c>
      <c r="D20" s="8" t="s">
        <v>52</v>
      </c>
      <c r="E20" s="6" t="s">
        <v>53</v>
      </c>
      <c r="F20" s="6" t="s">
        <v>53</v>
      </c>
      <c r="G20" s="4"/>
      <c r="H20" s="6">
        <v>5</v>
      </c>
      <c r="I20" s="6">
        <v>5</v>
      </c>
      <c r="J20" s="4" t="s">
        <v>42</v>
      </c>
    </row>
    <row r="21" ht="27" customHeight="1" spans="1:10">
      <c r="A21" s="7"/>
      <c r="B21" s="9"/>
      <c r="C21" s="10" t="s">
        <v>50</v>
      </c>
      <c r="D21" s="8" t="s">
        <v>54</v>
      </c>
      <c r="E21" s="13">
        <v>1</v>
      </c>
      <c r="F21" s="13">
        <v>1</v>
      </c>
      <c r="G21" s="4"/>
      <c r="H21" s="6">
        <v>3</v>
      </c>
      <c r="I21" s="6">
        <v>3</v>
      </c>
      <c r="J21" s="4" t="s">
        <v>42</v>
      </c>
    </row>
    <row r="22" ht="27" customHeight="1" spans="1:10">
      <c r="A22" s="7"/>
      <c r="B22" s="9"/>
      <c r="C22" s="4" t="s">
        <v>55</v>
      </c>
      <c r="D22" s="8" t="s">
        <v>56</v>
      </c>
      <c r="E22" s="13" t="s">
        <v>57</v>
      </c>
      <c r="F22" s="13" t="s">
        <v>57</v>
      </c>
      <c r="G22" s="4"/>
      <c r="H22" s="6">
        <v>10</v>
      </c>
      <c r="I22" s="6">
        <v>9</v>
      </c>
      <c r="J22" s="4" t="s">
        <v>42</v>
      </c>
    </row>
    <row r="23" ht="27" customHeight="1" spans="1:10">
      <c r="A23" s="7"/>
      <c r="B23" s="9"/>
      <c r="C23" s="4" t="s">
        <v>58</v>
      </c>
      <c r="D23" s="8" t="s">
        <v>59</v>
      </c>
      <c r="E23" s="13" t="s">
        <v>60</v>
      </c>
      <c r="F23" s="13" t="s">
        <v>61</v>
      </c>
      <c r="G23" s="4"/>
      <c r="H23" s="6">
        <v>8</v>
      </c>
      <c r="I23" s="6">
        <v>8</v>
      </c>
      <c r="J23" s="4" t="s">
        <v>42</v>
      </c>
    </row>
    <row r="24" ht="28.5" spans="1:10">
      <c r="A24" s="7"/>
      <c r="B24" s="9" t="s">
        <v>62</v>
      </c>
      <c r="C24" s="9" t="s">
        <v>63</v>
      </c>
      <c r="D24" s="8" t="s">
        <v>42</v>
      </c>
      <c r="E24" s="6"/>
      <c r="F24" s="14"/>
      <c r="G24" s="15"/>
      <c r="H24" s="6"/>
      <c r="I24" s="4"/>
      <c r="J24" s="4"/>
    </row>
    <row r="25" ht="85" customHeight="1" spans="1:10">
      <c r="A25" s="7"/>
      <c r="B25" s="9"/>
      <c r="C25" s="9" t="s">
        <v>64</v>
      </c>
      <c r="D25" s="8" t="s">
        <v>65</v>
      </c>
      <c r="E25" s="6" t="s">
        <v>65</v>
      </c>
      <c r="F25" s="6" t="s">
        <v>66</v>
      </c>
      <c r="G25" s="6"/>
      <c r="H25" s="6">
        <v>15</v>
      </c>
      <c r="I25" s="4">
        <v>14</v>
      </c>
      <c r="J25" s="6" t="s">
        <v>67</v>
      </c>
    </row>
    <row r="26" ht="57" customHeight="1" spans="1:10">
      <c r="A26" s="7"/>
      <c r="B26" s="9"/>
      <c r="C26" s="9" t="s">
        <v>68</v>
      </c>
      <c r="D26" s="8" t="s">
        <v>42</v>
      </c>
      <c r="E26" s="6"/>
      <c r="F26" s="14"/>
      <c r="G26" s="15"/>
      <c r="H26" s="6"/>
      <c r="I26" s="4"/>
      <c r="J26" s="4"/>
    </row>
    <row r="27" ht="52" customHeight="1" spans="1:10">
      <c r="A27" s="7"/>
      <c r="B27" s="9"/>
      <c r="C27" s="9" t="s">
        <v>69</v>
      </c>
      <c r="D27" s="8" t="s">
        <v>70</v>
      </c>
      <c r="E27" s="6" t="s">
        <v>70</v>
      </c>
      <c r="F27" s="6" t="s">
        <v>71</v>
      </c>
      <c r="G27" s="6"/>
      <c r="H27" s="6">
        <v>15</v>
      </c>
      <c r="I27" s="4">
        <v>14</v>
      </c>
      <c r="J27" s="6" t="s">
        <v>67</v>
      </c>
    </row>
    <row r="28" ht="57" spans="1:10">
      <c r="A28" s="7"/>
      <c r="B28" s="9" t="s">
        <v>72</v>
      </c>
      <c r="C28" s="9" t="s">
        <v>73</v>
      </c>
      <c r="D28" s="8" t="s">
        <v>74</v>
      </c>
      <c r="E28" s="6" t="s">
        <v>75</v>
      </c>
      <c r="F28" s="4" t="s">
        <v>75</v>
      </c>
      <c r="G28" s="4"/>
      <c r="H28" s="6">
        <v>10</v>
      </c>
      <c r="I28" s="4">
        <v>8</v>
      </c>
      <c r="J28" s="6" t="s">
        <v>76</v>
      </c>
    </row>
    <row r="29" spans="1:10">
      <c r="A29" s="16" t="s">
        <v>77</v>
      </c>
      <c r="B29" s="16"/>
      <c r="C29" s="16"/>
      <c r="D29" s="16"/>
      <c r="E29" s="16"/>
      <c r="F29" s="16"/>
      <c r="G29" s="16"/>
      <c r="H29" s="16">
        <v>100</v>
      </c>
      <c r="I29" s="22">
        <f>SUM(I15:I28)+J8</f>
        <v>94.9977528089888</v>
      </c>
      <c r="J29" s="4"/>
    </row>
    <row r="30" ht="161.1" customHeight="1" spans="1:10">
      <c r="A30" s="17" t="s">
        <v>78</v>
      </c>
      <c r="B30" s="18"/>
      <c r="C30" s="18"/>
      <c r="D30" s="18"/>
      <c r="E30" s="18"/>
      <c r="F30" s="18"/>
      <c r="G30" s="18"/>
      <c r="H30" s="18"/>
      <c r="I30" s="18"/>
      <c r="J30" s="18"/>
    </row>
  </sheetData>
  <mergeCells count="36">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F27:G27"/>
    <mergeCell ref="F28:G28"/>
    <mergeCell ref="A29:G29"/>
    <mergeCell ref="A30:J30"/>
    <mergeCell ref="A12:A13"/>
    <mergeCell ref="A14:A28"/>
    <mergeCell ref="B15:B23"/>
    <mergeCell ref="B24:B27"/>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2015-06-07T10:17:00Z</dcterms:created>
  <cp:lastPrinted>2020-04-24T18:17:00Z</cp:lastPrinted>
  <dcterms:modified xsi:type="dcterms:W3CDTF">2023-05-09T01:37:56Z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8E020EAD2F7F441185337E432E02BC41_12</vt:lpwstr>
  </property>
</Properties>
</file>