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490" windowHeight="7860"/>
  </bookViews>
  <sheets>
    <sheet name="Sheet1" sheetId="1" r:id="rId1"/>
  </sheets>
  <definedNames>
    <definedName name="_xlnm.Print_Area" localSheetId="0">Sheet1!$A$1:$J$28</definedName>
  </definedNames>
  <calcPr calcId="144525"/>
</workbook>
</file>

<file path=xl/sharedStrings.xml><?xml version="1.0" encoding="utf-8"?>
<sst xmlns="http://schemas.openxmlformats.org/spreadsheetml/2006/main" count="94" uniqueCount="80">
  <si>
    <t>附件3</t>
  </si>
  <si>
    <r>
      <rPr>
        <sz val="16"/>
        <color theme="1"/>
        <rFont val="仿宋_GB2312"/>
        <charset val="134"/>
      </rPr>
      <t xml:space="preserve"> </t>
    </r>
    <r>
      <rPr>
        <b/>
        <sz val="16"/>
        <color rgb="FF000000"/>
        <rFont val="宋体"/>
        <charset val="134"/>
      </rPr>
      <t>项目支出绩效自评表</t>
    </r>
    <r>
      <rPr>
        <sz val="16"/>
        <color rgb="FF000000"/>
        <rFont val="宋体"/>
        <charset val="134"/>
      </rPr>
      <t xml:space="preserve"> </t>
    </r>
  </si>
  <si>
    <t>（2022年度）</t>
  </si>
  <si>
    <t>项目名称</t>
  </si>
  <si>
    <t>北京市创伤骨科研究所改革与发展</t>
  </si>
  <si>
    <t>主管部门</t>
  </si>
  <si>
    <t>北京市卫生健康委员会</t>
  </si>
  <si>
    <t>实施单位</t>
  </si>
  <si>
    <t>北京市创伤骨科研究所</t>
  </si>
  <si>
    <t>项目负责人</t>
  </si>
  <si>
    <t>蒋协远</t>
  </si>
  <si>
    <t>联系电话</t>
  </si>
  <si>
    <t>010-58516786</t>
  </si>
  <si>
    <t>项目资金（万元）</t>
  </si>
  <si>
    <t>年初预算数</t>
  </si>
  <si>
    <t>全年预算数（A）</t>
  </si>
  <si>
    <t>全年执行数（B）</t>
  </si>
  <si>
    <t>分值（10分）</t>
  </si>
  <si>
    <t>执行率（B/A)</t>
  </si>
  <si>
    <t>得分</t>
  </si>
  <si>
    <t>年度资金总额：</t>
  </si>
  <si>
    <t xml:space="preserve">      其中:当年财政
拨款</t>
  </si>
  <si>
    <t>—</t>
  </si>
  <si>
    <t>上年结转资金</t>
  </si>
  <si>
    <t xml:space="preserve">     其他资金</t>
  </si>
  <si>
    <t>年度总体目标</t>
  </si>
  <si>
    <t>预期目标</t>
  </si>
  <si>
    <t>实际完成情况</t>
  </si>
  <si>
    <t xml:space="preserve">2022年1-12月年度目标：旨在探索骨科退行性疾病发生相关因素预测发病风险和发生遗传等分子机制，探索骨科退行性疾病的生物靶点和新型修复重建植入材料，寻找更加有效的防、治骨科退行性疾病的手段，并且科学地、全方位地评估新技术在骨科退行性疾病的应用效果以及卫生经济学效率，优化治疗路径，减轻患者负担。加强人才梯队建设，累计培养研究生10-20名，研究人员晋升职称2-5名。发表文章10-30篇（其中SCI文章8篇以上），申请专利1-5项。
</t>
  </si>
  <si>
    <t>2022年1-12月年度完成目标：围绕①骨科相关疾病分子生物学的研究；②骨科各种生物材料的基础及应用开发研究；③骨科疾病流行病学与卫生经济学研究；④骨科手术机器人的应用开发研究，设立自主项目。 发表文章26篇（其中SCI 19篇，2篇返修中），参与培养研究生10名，5名工作人员晋升高级职称，申请专利11项。</t>
  </si>
  <si>
    <t>绩效指标</t>
  </si>
  <si>
    <t>一级指标</t>
  </si>
  <si>
    <t>二级指标</t>
  </si>
  <si>
    <t>三级指标</t>
  </si>
  <si>
    <t>年度指标值(A)</t>
  </si>
  <si>
    <t>实际完成值(B)</t>
  </si>
  <si>
    <t>分值</t>
  </si>
  <si>
    <t>偏差原因分析及改进措施</t>
  </si>
  <si>
    <r>
      <rPr>
        <sz val="12"/>
        <color theme="1"/>
        <rFont val="宋体"/>
        <charset val="134"/>
      </rPr>
      <t>产出指标(</t>
    </r>
    <r>
      <rPr>
        <sz val="12"/>
        <color theme="1"/>
        <rFont val="宋体"/>
        <charset val="134"/>
      </rPr>
      <t>50</t>
    </r>
    <r>
      <rPr>
        <sz val="12"/>
        <color theme="1"/>
        <rFont val="宋体"/>
        <charset val="134"/>
      </rPr>
      <t>分)</t>
    </r>
  </si>
  <si>
    <t>数量指标</t>
  </si>
  <si>
    <t>发表论著</t>
  </si>
  <si>
    <t>发表文章10-30篇（其中SCI文章8篇以上）</t>
  </si>
  <si>
    <t>发表文章26篇（其中SCI 19篇，2篇返修中）</t>
  </si>
  <si>
    <t>申请专利</t>
  </si>
  <si>
    <t>申请专利1-5项</t>
  </si>
  <si>
    <t>申请专利11项</t>
  </si>
  <si>
    <t>培养研究生</t>
  </si>
  <si>
    <t>培养研究生10-20名；</t>
  </si>
  <si>
    <t>参与培养研究生10名</t>
  </si>
  <si>
    <t>所内成员晋升职称</t>
  </si>
  <si>
    <t>研究人员晋升职称2-5名</t>
  </si>
  <si>
    <t>5名工作人员晋升高级职称</t>
  </si>
  <si>
    <t>质量指标</t>
  </si>
  <si>
    <t>研究（调研、规划）内容结构合理性，优良中低差；</t>
  </si>
  <si>
    <t>研究内容设置、层次分明、合理；报告内容紧密结合临床需求；与国内外同领域相比的创新点，有独立自主知识产权；达到国际主流产品性能要求；达到所需性能指标要求</t>
  </si>
  <si>
    <t>构建极端天气状态下骨折防控预警平台正在构建中，措施：加快进度。</t>
  </si>
  <si>
    <t>时效指标</t>
  </si>
  <si>
    <t>项目完成时间</t>
  </si>
  <si>
    <t>2022年1-12月份</t>
  </si>
  <si>
    <t>成本指标</t>
  </si>
  <si>
    <t>预算控制数</t>
  </si>
  <si>
    <t>738.203355万元</t>
  </si>
  <si>
    <t>719.144974万元</t>
  </si>
  <si>
    <t>因疫情影响，部分差旅、会议费未按原计划支出</t>
  </si>
  <si>
    <r>
      <rPr>
        <sz val="12"/>
        <color theme="1"/>
        <rFont val="宋体"/>
        <charset val="134"/>
      </rPr>
      <t>效果指标(</t>
    </r>
    <r>
      <rPr>
        <sz val="12"/>
        <color theme="1"/>
        <rFont val="宋体"/>
        <charset val="134"/>
      </rPr>
      <t>3</t>
    </r>
    <r>
      <rPr>
        <sz val="12"/>
        <color theme="1"/>
        <rFont val="宋体"/>
        <charset val="134"/>
      </rPr>
      <t>0分)</t>
    </r>
  </si>
  <si>
    <t>经济效益
指标</t>
  </si>
  <si>
    <t>无</t>
  </si>
  <si>
    <t>社会效益
指标</t>
  </si>
  <si>
    <t>人才培养及梯队建设、高水平学术论著及知识产权的发表</t>
  </si>
  <si>
    <t>促进人才培养，发表高水平论文、申报知识产权</t>
  </si>
  <si>
    <t>生态效益
指标</t>
  </si>
  <si>
    <t>可持续影响指标</t>
  </si>
  <si>
    <t>探索建立可持续随访及数据搜集平台</t>
  </si>
  <si>
    <t>肘及前臂患数据库及标准化随</t>
  </si>
  <si>
    <r>
      <rPr>
        <sz val="12"/>
        <color theme="1"/>
        <rFont val="宋体"/>
        <charset val="134"/>
      </rPr>
      <t>满意度
指标
（1</t>
    </r>
    <r>
      <rPr>
        <sz val="12"/>
        <color theme="1"/>
        <rFont val="宋体"/>
        <charset val="134"/>
      </rPr>
      <t>0</t>
    </r>
    <r>
      <rPr>
        <sz val="12"/>
        <color theme="1"/>
        <rFont val="宋体"/>
        <charset val="134"/>
      </rPr>
      <t>分）</t>
    </r>
  </si>
  <si>
    <t>服务对象满意度指标</t>
  </si>
  <si>
    <t>上级单位及所内满意调查</t>
  </si>
  <si>
    <t>通过项目实施能够提升医院基础科研实力、提高医管局对医院的科研绩效考评分数≥95%。</t>
  </si>
  <si>
    <t>总分：</t>
  </si>
  <si>
    <t>注：1.得分一档最高不能超过该指标分值上限。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定性指标根据指标完成情况分为：达成预期指标、基本达成预期指标且效果较好效果、部分达成预期指标且具有一定效果、未达成预期指标且效果较差四档，分别按照该指标对应分值区间100-90%(含90%)、90-75%(含75%)、75-60%（含60%）、60-0%合理确定分值。
    4.请在“偏差原因分析及改进措施”中说明偏离目标、不能完成目标的原因及拟采取的措施。
    5.90（含）-100分为优、80（含）-90分为良、60（含）-80分为中、60分以下为差。</t>
  </si>
</sst>
</file>

<file path=xl/styles.xml><?xml version="1.0" encoding="utf-8"?>
<styleSheet xmlns="http://schemas.openxmlformats.org/spreadsheetml/2006/main">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0_ "/>
  </numFmts>
  <fonts count="28">
    <font>
      <sz val="11"/>
      <color theme="1"/>
      <name val="等线"/>
      <charset val="134"/>
      <scheme val="minor"/>
    </font>
    <font>
      <sz val="22"/>
      <color theme="1"/>
      <name val="方正黑体_GBK"/>
      <charset val="134"/>
    </font>
    <font>
      <sz val="16"/>
      <color theme="1"/>
      <name val="仿宋_GB2312"/>
      <charset val="134"/>
    </font>
    <font>
      <sz val="11"/>
      <color rgb="FF000000"/>
      <name val="宋体"/>
      <charset val="134"/>
    </font>
    <font>
      <sz val="12"/>
      <color rgb="FF000000"/>
      <name val="宋体"/>
      <charset val="134"/>
    </font>
    <font>
      <sz val="12"/>
      <color theme="1"/>
      <name val="宋体"/>
      <charset val="134"/>
    </font>
    <font>
      <b/>
      <sz val="12"/>
      <color rgb="FF000000"/>
      <name val="宋体"/>
      <charset val="134"/>
    </font>
    <font>
      <sz val="11"/>
      <color theme="1"/>
      <name val="等线"/>
      <charset val="0"/>
      <scheme val="minor"/>
    </font>
    <font>
      <sz val="11"/>
      <color rgb="FF3F3F76"/>
      <name val="等线"/>
      <charset val="0"/>
      <scheme val="minor"/>
    </font>
    <font>
      <sz val="11"/>
      <color rgb="FF9C0006"/>
      <name val="等线"/>
      <charset val="0"/>
      <scheme val="minor"/>
    </font>
    <font>
      <sz val="11"/>
      <color theme="0"/>
      <name val="等线"/>
      <charset val="0"/>
      <scheme val="minor"/>
    </font>
    <font>
      <u/>
      <sz val="11"/>
      <color rgb="FF0000FF"/>
      <name val="等线"/>
      <charset val="0"/>
      <scheme val="minor"/>
    </font>
    <font>
      <u/>
      <sz val="11"/>
      <color rgb="FF800080"/>
      <name val="等线"/>
      <charset val="0"/>
      <scheme val="minor"/>
    </font>
    <font>
      <b/>
      <sz val="11"/>
      <color theme="3"/>
      <name val="等线"/>
      <charset val="134"/>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6500"/>
      <name val="等线"/>
      <charset val="0"/>
      <scheme val="minor"/>
    </font>
    <font>
      <b/>
      <sz val="16"/>
      <color rgb="FF000000"/>
      <name val="宋体"/>
      <charset val="134"/>
    </font>
    <font>
      <sz val="16"/>
      <color rgb="FF000000"/>
      <name val="宋体"/>
      <charset val="134"/>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2" fontId="0" fillId="0" borderId="0" applyFont="0" applyFill="0" applyBorder="0" applyAlignment="0" applyProtection="0">
      <alignment vertical="center"/>
    </xf>
    <xf numFmtId="0" fontId="7" fillId="2" borderId="0" applyNumberFormat="0" applyBorder="0" applyAlignment="0" applyProtection="0">
      <alignment vertical="center"/>
    </xf>
    <xf numFmtId="0" fontId="8" fillId="3" borderId="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7" fillId="4" borderId="0" applyNumberFormat="0" applyBorder="0" applyAlignment="0" applyProtection="0">
      <alignment vertical="center"/>
    </xf>
    <xf numFmtId="0" fontId="9" fillId="5" borderId="0" applyNumberFormat="0" applyBorder="0" applyAlignment="0" applyProtection="0">
      <alignment vertical="center"/>
    </xf>
    <xf numFmtId="43" fontId="0" fillId="0" borderId="0" applyFont="0" applyFill="0" applyBorder="0" applyAlignment="0" applyProtection="0">
      <alignment vertical="center"/>
    </xf>
    <xf numFmtId="0" fontId="10" fillId="6" borderId="0" applyNumberFormat="0" applyBorder="0" applyAlignment="0" applyProtection="0">
      <alignment vertical="center"/>
    </xf>
    <xf numFmtId="0" fontId="11" fillId="0" borderId="0" applyNumberFormat="0" applyFill="0" applyBorder="0" applyAlignment="0" applyProtection="0">
      <alignment vertical="center"/>
    </xf>
    <xf numFmtId="9" fontId="0" fillId="0" borderId="0" applyFont="0" applyFill="0" applyBorder="0" applyAlignment="0" applyProtection="0">
      <alignment vertical="center"/>
    </xf>
    <xf numFmtId="0" fontId="12" fillId="0" borderId="0" applyNumberFormat="0" applyFill="0" applyBorder="0" applyAlignment="0" applyProtection="0">
      <alignment vertical="center"/>
    </xf>
    <xf numFmtId="0" fontId="0" fillId="7" borderId="3" applyNumberFormat="0" applyFont="0" applyAlignment="0" applyProtection="0">
      <alignment vertical="center"/>
    </xf>
    <xf numFmtId="0" fontId="10" fillId="8" borderId="0" applyNumberFormat="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4" applyNumberFormat="0" applyFill="0" applyAlignment="0" applyProtection="0">
      <alignment vertical="center"/>
    </xf>
    <xf numFmtId="0" fontId="18" fillId="0" borderId="4" applyNumberFormat="0" applyFill="0" applyAlignment="0" applyProtection="0">
      <alignment vertical="center"/>
    </xf>
    <xf numFmtId="0" fontId="10" fillId="9" borderId="0" applyNumberFormat="0" applyBorder="0" applyAlignment="0" applyProtection="0">
      <alignment vertical="center"/>
    </xf>
    <xf numFmtId="0" fontId="13" fillId="0" borderId="5" applyNumberFormat="0" applyFill="0" applyAlignment="0" applyProtection="0">
      <alignment vertical="center"/>
    </xf>
    <xf numFmtId="0" fontId="10" fillId="10" borderId="0" applyNumberFormat="0" applyBorder="0" applyAlignment="0" applyProtection="0">
      <alignment vertical="center"/>
    </xf>
    <xf numFmtId="0" fontId="19" fillId="11" borderId="6" applyNumberFormat="0" applyAlignment="0" applyProtection="0">
      <alignment vertical="center"/>
    </xf>
    <xf numFmtId="0" fontId="20" fillId="11" borderId="2" applyNumberFormat="0" applyAlignment="0" applyProtection="0">
      <alignment vertical="center"/>
    </xf>
    <xf numFmtId="0" fontId="21" fillId="12" borderId="7" applyNumberFormat="0" applyAlignment="0" applyProtection="0">
      <alignment vertical="center"/>
    </xf>
    <xf numFmtId="0" fontId="7" fillId="13" borderId="0" applyNumberFormat="0" applyBorder="0" applyAlignment="0" applyProtection="0">
      <alignment vertical="center"/>
    </xf>
    <xf numFmtId="0" fontId="10" fillId="14" borderId="0" applyNumberFormat="0" applyBorder="0" applyAlignment="0" applyProtection="0">
      <alignment vertical="center"/>
    </xf>
    <xf numFmtId="0" fontId="22" fillId="0" borderId="8" applyNumberFormat="0" applyFill="0" applyAlignment="0" applyProtection="0">
      <alignment vertical="center"/>
    </xf>
    <xf numFmtId="0" fontId="23" fillId="0" borderId="9" applyNumberFormat="0" applyFill="0" applyAlignment="0" applyProtection="0">
      <alignment vertical="center"/>
    </xf>
    <xf numFmtId="0" fontId="24" fillId="15" borderId="0" applyNumberFormat="0" applyBorder="0" applyAlignment="0" applyProtection="0">
      <alignment vertical="center"/>
    </xf>
    <xf numFmtId="0" fontId="25" fillId="16" borderId="0" applyNumberFormat="0" applyBorder="0" applyAlignment="0" applyProtection="0">
      <alignment vertical="center"/>
    </xf>
    <xf numFmtId="0" fontId="7" fillId="17" borderId="0" applyNumberFormat="0" applyBorder="0" applyAlignment="0" applyProtection="0">
      <alignment vertical="center"/>
    </xf>
    <xf numFmtId="0" fontId="10" fillId="18" borderId="0" applyNumberFormat="0" applyBorder="0" applyAlignment="0" applyProtection="0">
      <alignment vertical="center"/>
    </xf>
    <xf numFmtId="0" fontId="7" fillId="19" borderId="0" applyNumberFormat="0" applyBorder="0" applyAlignment="0" applyProtection="0">
      <alignment vertical="center"/>
    </xf>
    <xf numFmtId="0" fontId="7" fillId="20" borderId="0" applyNumberFormat="0" applyBorder="0" applyAlignment="0" applyProtection="0">
      <alignment vertical="center"/>
    </xf>
    <xf numFmtId="0" fontId="7" fillId="21" borderId="0" applyNumberFormat="0" applyBorder="0" applyAlignment="0" applyProtection="0">
      <alignment vertical="center"/>
    </xf>
    <xf numFmtId="0" fontId="7" fillId="22" borderId="0" applyNumberFormat="0" applyBorder="0" applyAlignment="0" applyProtection="0">
      <alignment vertical="center"/>
    </xf>
    <xf numFmtId="0" fontId="10" fillId="23" borderId="0" applyNumberFormat="0" applyBorder="0" applyAlignment="0" applyProtection="0">
      <alignment vertical="center"/>
    </xf>
    <xf numFmtId="0" fontId="10" fillId="24" borderId="0" applyNumberFormat="0" applyBorder="0" applyAlignment="0" applyProtection="0">
      <alignment vertical="center"/>
    </xf>
    <xf numFmtId="0" fontId="7" fillId="25" borderId="0" applyNumberFormat="0" applyBorder="0" applyAlignment="0" applyProtection="0">
      <alignment vertical="center"/>
    </xf>
    <xf numFmtId="0" fontId="7" fillId="26" borderId="0" applyNumberFormat="0" applyBorder="0" applyAlignment="0" applyProtection="0">
      <alignment vertical="center"/>
    </xf>
    <xf numFmtId="0" fontId="10" fillId="27" borderId="0" applyNumberFormat="0" applyBorder="0" applyAlignment="0" applyProtection="0">
      <alignment vertical="center"/>
    </xf>
    <xf numFmtId="0" fontId="7" fillId="28" borderId="0" applyNumberFormat="0" applyBorder="0" applyAlignment="0" applyProtection="0">
      <alignment vertical="center"/>
    </xf>
    <xf numFmtId="0" fontId="10" fillId="29" borderId="0" applyNumberFormat="0" applyBorder="0" applyAlignment="0" applyProtection="0">
      <alignment vertical="center"/>
    </xf>
    <xf numFmtId="0" fontId="10" fillId="30" borderId="0" applyNumberFormat="0" applyBorder="0" applyAlignment="0" applyProtection="0">
      <alignment vertical="center"/>
    </xf>
    <xf numFmtId="0" fontId="7" fillId="31" borderId="0" applyNumberFormat="0" applyBorder="0" applyAlignment="0" applyProtection="0">
      <alignment vertical="center"/>
    </xf>
    <xf numFmtId="0" fontId="10" fillId="32" borderId="0" applyNumberFormat="0" applyBorder="0" applyAlignment="0" applyProtection="0">
      <alignment vertical="center"/>
    </xf>
  </cellStyleXfs>
  <cellXfs count="19">
    <xf numFmtId="0" fontId="0" fillId="0" borderId="0" xfId="0"/>
    <xf numFmtId="0" fontId="1" fillId="0" borderId="0" xfId="0" applyFont="1"/>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xf>
    <xf numFmtId="0" fontId="4" fillId="0" borderId="1" xfId="0" applyFont="1" applyBorder="1" applyAlignment="1">
      <alignment horizontal="left" vertical="center"/>
    </xf>
    <xf numFmtId="0" fontId="4" fillId="0" borderId="1" xfId="0" applyFont="1" applyBorder="1" applyAlignment="1">
      <alignment horizontal="justify" vertical="center" wrapText="1"/>
    </xf>
    <xf numFmtId="0" fontId="4" fillId="0" borderId="1" xfId="0" applyFont="1" applyBorder="1" applyAlignment="1">
      <alignment horizontal="center" vertical="center" wrapText="1"/>
    </xf>
    <xf numFmtId="0" fontId="4" fillId="0" borderId="1" xfId="0" applyFont="1" applyBorder="1" applyAlignment="1">
      <alignment horizontal="justify" vertical="center"/>
    </xf>
    <xf numFmtId="0" fontId="4" fillId="0" borderId="1" xfId="0" applyFont="1" applyBorder="1" applyAlignment="1">
      <alignment horizontal="left" vertical="center" wrapText="1"/>
    </xf>
    <xf numFmtId="0" fontId="4" fillId="0" borderId="1" xfId="0" applyFont="1" applyBorder="1" applyAlignment="1">
      <alignment horizontal="center" vertical="center" textRotation="255"/>
    </xf>
    <xf numFmtId="0" fontId="5" fillId="0" borderId="1" xfId="0" applyFont="1" applyBorder="1" applyAlignment="1">
      <alignment horizontal="center" vertical="center" wrapText="1"/>
    </xf>
    <xf numFmtId="9" fontId="4" fillId="0" borderId="1" xfId="0" applyNumberFormat="1" applyFont="1" applyBorder="1" applyAlignment="1">
      <alignment horizontal="center" vertical="center" wrapText="1"/>
    </xf>
    <xf numFmtId="0" fontId="6" fillId="0" borderId="1" xfId="0" applyFont="1" applyBorder="1" applyAlignment="1">
      <alignment horizontal="center" vertical="center"/>
    </xf>
    <xf numFmtId="0" fontId="4" fillId="0" borderId="0" xfId="0" applyFont="1" applyBorder="1" applyAlignment="1">
      <alignment horizontal="left" vertical="center" wrapText="1"/>
    </xf>
    <xf numFmtId="0" fontId="4" fillId="0" borderId="0" xfId="0" applyFont="1" applyBorder="1" applyAlignment="1">
      <alignment horizontal="left" vertical="center"/>
    </xf>
    <xf numFmtId="9" fontId="4" fillId="0" borderId="1" xfId="11" applyFont="1" applyBorder="1" applyAlignment="1">
      <alignment horizontal="center" vertical="center"/>
    </xf>
    <xf numFmtId="177" fontId="4" fillId="0" borderId="1" xfId="0" applyNumberFormat="1" applyFont="1" applyBorder="1" applyAlignment="1">
      <alignment horizontal="center" vertical="center" wrapText="1"/>
    </xf>
    <xf numFmtId="176" fontId="6" fillId="0" borderId="1" xfId="0" applyNumberFormat="1" applyFont="1"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3</xdr:col>
      <xdr:colOff>38100</xdr:colOff>
      <xdr:row>6</xdr:row>
      <xdr:rowOff>28575</xdr:rowOff>
    </xdr:from>
    <xdr:to>
      <xdr:col>3</xdr:col>
      <xdr:colOff>1333499</xdr:colOff>
      <xdr:row>6</xdr:row>
      <xdr:rowOff>342900</xdr:rowOff>
    </xdr:to>
    <xdr:sp>
      <xdr:nvSpPr>
        <xdr:cNvPr id="1025" name="直接箭头连接符 1"/>
        <xdr:cNvSpPr>
          <a:spLocks noChangeShapeType="1"/>
        </xdr:cNvSpPr>
      </xdr:nvSpPr>
      <xdr:spPr>
        <a:xfrm>
          <a:off x="1968500" y="1809115"/>
          <a:ext cx="1294765" cy="314325"/>
        </a:xfrm>
        <a:prstGeom prst="straightConnector1">
          <a:avLst/>
        </a:prstGeom>
        <a:noFill/>
        <a:ln w="9525">
          <a:solidFill>
            <a:srgbClr val="000000"/>
          </a:solidFill>
          <a:rou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8"/>
  <sheetViews>
    <sheetView tabSelected="1" view="pageBreakPreview" zoomScale="85" zoomScaleNormal="100" workbookViewId="0">
      <selection activeCell="D4" sqref="D4:J4"/>
    </sheetView>
  </sheetViews>
  <sheetFormatPr defaultColWidth="9" defaultRowHeight="14.25"/>
  <cols>
    <col min="1" max="1" width="5.33333333333333" customWidth="1"/>
    <col min="2" max="2" width="7.75" customWidth="1"/>
    <col min="3" max="3" width="12.25" customWidth="1"/>
    <col min="4" max="4" width="17.75" customWidth="1"/>
    <col min="5" max="5" width="19.6" customWidth="1"/>
    <col min="6" max="6" width="18.0416666666667" customWidth="1"/>
    <col min="7" max="7" width="11.5833333333333" customWidth="1"/>
    <col min="8" max="8" width="12.5" customWidth="1"/>
    <col min="9" max="9" width="11" customWidth="1"/>
    <col min="10" max="10" width="14.5833333333333" customWidth="1"/>
  </cols>
  <sheetData>
    <row r="1" ht="27" customHeight="1" spans="1:1">
      <c r="A1" s="1" t="s">
        <v>0</v>
      </c>
    </row>
    <row r="2" ht="34" customHeight="1" spans="1:10">
      <c r="A2" s="2" t="s">
        <v>1</v>
      </c>
      <c r="B2" s="2"/>
      <c r="C2" s="2"/>
      <c r="D2" s="2"/>
      <c r="E2" s="2"/>
      <c r="F2" s="2"/>
      <c r="G2" s="2"/>
      <c r="H2" s="2"/>
      <c r="I2" s="2"/>
      <c r="J2" s="2"/>
    </row>
    <row r="3" ht="18.75" customHeight="1" spans="1:10">
      <c r="A3" s="3" t="s">
        <v>2</v>
      </c>
      <c r="B3" s="3"/>
      <c r="C3" s="3"/>
      <c r="D3" s="3"/>
      <c r="E3" s="3"/>
      <c r="F3" s="3"/>
      <c r="G3" s="3"/>
      <c r="H3" s="3"/>
      <c r="I3" s="3"/>
      <c r="J3" s="3"/>
    </row>
    <row r="4" ht="20.15" customHeight="1" spans="1:10">
      <c r="A4" s="4" t="s">
        <v>3</v>
      </c>
      <c r="B4" s="4"/>
      <c r="C4" s="4"/>
      <c r="D4" s="4" t="s">
        <v>4</v>
      </c>
      <c r="E4" s="4"/>
      <c r="F4" s="4"/>
      <c r="G4" s="4"/>
      <c r="H4" s="4"/>
      <c r="I4" s="4"/>
      <c r="J4" s="4"/>
    </row>
    <row r="5" ht="20.15" customHeight="1" spans="1:10">
      <c r="A5" s="4" t="s">
        <v>5</v>
      </c>
      <c r="B5" s="4"/>
      <c r="C5" s="4"/>
      <c r="D5" s="4" t="s">
        <v>6</v>
      </c>
      <c r="E5" s="4"/>
      <c r="F5" s="5"/>
      <c r="G5" s="4" t="s">
        <v>7</v>
      </c>
      <c r="H5" s="6" t="s">
        <v>8</v>
      </c>
      <c r="I5" s="6"/>
      <c r="J5" s="6"/>
    </row>
    <row r="6" ht="20.15" customHeight="1" spans="1:10">
      <c r="A6" s="4" t="s">
        <v>9</v>
      </c>
      <c r="B6" s="4"/>
      <c r="C6" s="4"/>
      <c r="D6" s="4" t="s">
        <v>10</v>
      </c>
      <c r="E6" s="4"/>
      <c r="F6" s="5"/>
      <c r="G6" s="4" t="s">
        <v>11</v>
      </c>
      <c r="H6" s="6" t="s">
        <v>12</v>
      </c>
      <c r="I6" s="6"/>
      <c r="J6" s="6"/>
    </row>
    <row r="7" ht="28.5" spans="1:10">
      <c r="A7" s="7" t="s">
        <v>13</v>
      </c>
      <c r="B7" s="7"/>
      <c r="C7" s="7"/>
      <c r="D7" s="4"/>
      <c r="E7" s="7" t="s">
        <v>14</v>
      </c>
      <c r="F7" s="7" t="s">
        <v>15</v>
      </c>
      <c r="G7" s="7" t="s">
        <v>16</v>
      </c>
      <c r="H7" s="7" t="s">
        <v>17</v>
      </c>
      <c r="I7" s="7" t="s">
        <v>18</v>
      </c>
      <c r="J7" s="4" t="s">
        <v>19</v>
      </c>
    </row>
    <row r="8" ht="20.15" customHeight="1" spans="1:10">
      <c r="A8" s="7"/>
      <c r="B8" s="7"/>
      <c r="C8" s="7"/>
      <c r="D8" s="8" t="s">
        <v>20</v>
      </c>
      <c r="E8" s="4">
        <f t="shared" ref="E8:G8" si="0">SUM(E9:E10)</f>
        <v>738.203355</v>
      </c>
      <c r="F8" s="4">
        <f t="shared" si="0"/>
        <v>738.203355</v>
      </c>
      <c r="G8" s="4">
        <f t="shared" si="0"/>
        <v>719.144974</v>
      </c>
      <c r="H8" s="4">
        <v>10</v>
      </c>
      <c r="I8" s="16">
        <f>G8/F8</f>
        <v>0.97418274941327</v>
      </c>
      <c r="J8" s="17">
        <f>10*I8</f>
        <v>9.7418274941327</v>
      </c>
    </row>
    <row r="9" ht="42.75" spans="1:10">
      <c r="A9" s="7"/>
      <c r="B9" s="7"/>
      <c r="C9" s="7"/>
      <c r="D9" s="9" t="s">
        <v>21</v>
      </c>
      <c r="E9" s="4">
        <v>650</v>
      </c>
      <c r="F9" s="4">
        <v>650</v>
      </c>
      <c r="G9" s="4">
        <v>630.941619</v>
      </c>
      <c r="H9" s="4" t="s">
        <v>22</v>
      </c>
      <c r="I9" s="16">
        <f>G9/F9</f>
        <v>0.970679413846154</v>
      </c>
      <c r="J9" s="7" t="s">
        <v>22</v>
      </c>
    </row>
    <row r="10" ht="25" customHeight="1" spans="1:10">
      <c r="A10" s="7"/>
      <c r="B10" s="7"/>
      <c r="C10" s="7"/>
      <c r="D10" s="4" t="s">
        <v>23</v>
      </c>
      <c r="E10" s="4">
        <v>88.203355</v>
      </c>
      <c r="F10" s="4">
        <v>88.203355</v>
      </c>
      <c r="G10" s="4">
        <v>88.203355</v>
      </c>
      <c r="H10" s="4" t="s">
        <v>22</v>
      </c>
      <c r="I10" s="16">
        <f>G10/F10</f>
        <v>1</v>
      </c>
      <c r="J10" s="7" t="s">
        <v>22</v>
      </c>
    </row>
    <row r="11" ht="19" customHeight="1" spans="1:10">
      <c r="A11" s="7"/>
      <c r="B11" s="7"/>
      <c r="C11" s="7"/>
      <c r="D11" s="5" t="s">
        <v>24</v>
      </c>
      <c r="E11" s="4"/>
      <c r="F11" s="4"/>
      <c r="G11" s="4"/>
      <c r="H11" s="4" t="s">
        <v>22</v>
      </c>
      <c r="I11" s="16"/>
      <c r="J11" s="7" t="s">
        <v>22</v>
      </c>
    </row>
    <row r="12" ht="26.15" customHeight="1" spans="1:10">
      <c r="A12" s="10" t="s">
        <v>25</v>
      </c>
      <c r="B12" s="7" t="s">
        <v>26</v>
      </c>
      <c r="C12" s="7"/>
      <c r="D12" s="7"/>
      <c r="E12" s="7"/>
      <c r="F12" s="7" t="s">
        <v>27</v>
      </c>
      <c r="G12" s="7"/>
      <c r="H12" s="7"/>
      <c r="I12" s="7"/>
      <c r="J12" s="7"/>
    </row>
    <row r="13" ht="120" customHeight="1" spans="1:10">
      <c r="A13" s="10"/>
      <c r="B13" s="7" t="s">
        <v>28</v>
      </c>
      <c r="C13" s="7"/>
      <c r="D13" s="7"/>
      <c r="E13" s="7"/>
      <c r="F13" s="7" t="s">
        <v>29</v>
      </c>
      <c r="G13" s="7"/>
      <c r="H13" s="7"/>
      <c r="I13" s="7"/>
      <c r="J13" s="7"/>
    </row>
    <row r="14" ht="37" customHeight="1" spans="1:10">
      <c r="A14" s="10" t="s">
        <v>30</v>
      </c>
      <c r="B14" s="7" t="s">
        <v>31</v>
      </c>
      <c r="C14" s="4" t="s">
        <v>32</v>
      </c>
      <c r="D14" s="4" t="s">
        <v>33</v>
      </c>
      <c r="E14" s="4" t="s">
        <v>34</v>
      </c>
      <c r="F14" s="7" t="s">
        <v>35</v>
      </c>
      <c r="G14" s="7"/>
      <c r="H14" s="7" t="s">
        <v>36</v>
      </c>
      <c r="I14" s="7" t="s">
        <v>19</v>
      </c>
      <c r="J14" s="7" t="s">
        <v>37</v>
      </c>
    </row>
    <row r="15" ht="52" customHeight="1" spans="1:10">
      <c r="A15" s="10"/>
      <c r="B15" s="11" t="s">
        <v>38</v>
      </c>
      <c r="C15" s="4" t="s">
        <v>39</v>
      </c>
      <c r="D15" s="7" t="s">
        <v>40</v>
      </c>
      <c r="E15" s="7" t="s">
        <v>41</v>
      </c>
      <c r="F15" s="7" t="s">
        <v>42</v>
      </c>
      <c r="G15" s="7"/>
      <c r="H15" s="7">
        <v>5</v>
      </c>
      <c r="I15" s="7">
        <v>5</v>
      </c>
      <c r="J15" s="7"/>
    </row>
    <row r="16" ht="24" customHeight="1" spans="1:10">
      <c r="A16" s="10"/>
      <c r="B16" s="11"/>
      <c r="C16" s="4" t="s">
        <v>39</v>
      </c>
      <c r="D16" s="7" t="s">
        <v>43</v>
      </c>
      <c r="E16" s="7" t="s">
        <v>44</v>
      </c>
      <c r="F16" s="7" t="s">
        <v>45</v>
      </c>
      <c r="G16" s="7"/>
      <c r="H16" s="7">
        <v>5</v>
      </c>
      <c r="I16" s="7">
        <v>5</v>
      </c>
      <c r="J16" s="7"/>
    </row>
    <row r="17" ht="37" customHeight="1" spans="1:10">
      <c r="A17" s="10"/>
      <c r="B17" s="11"/>
      <c r="C17" s="4" t="s">
        <v>39</v>
      </c>
      <c r="D17" s="7" t="s">
        <v>46</v>
      </c>
      <c r="E17" s="7" t="s">
        <v>47</v>
      </c>
      <c r="F17" s="7" t="s">
        <v>48</v>
      </c>
      <c r="G17" s="7"/>
      <c r="H17" s="7">
        <v>5</v>
      </c>
      <c r="I17" s="7">
        <v>5</v>
      </c>
      <c r="J17" s="7"/>
    </row>
    <row r="18" ht="38" customHeight="1" spans="1:10">
      <c r="A18" s="10"/>
      <c r="B18" s="11"/>
      <c r="C18" s="4" t="s">
        <v>39</v>
      </c>
      <c r="D18" s="7" t="s">
        <v>49</v>
      </c>
      <c r="E18" s="7" t="s">
        <v>50</v>
      </c>
      <c r="F18" s="7" t="s">
        <v>51</v>
      </c>
      <c r="G18" s="7"/>
      <c r="H18" s="7">
        <v>5</v>
      </c>
      <c r="I18" s="7">
        <v>5</v>
      </c>
      <c r="J18" s="7"/>
    </row>
    <row r="19" ht="142" customHeight="1" spans="1:10">
      <c r="A19" s="10"/>
      <c r="B19" s="11"/>
      <c r="C19" s="4" t="s">
        <v>52</v>
      </c>
      <c r="D19" s="7" t="s">
        <v>53</v>
      </c>
      <c r="E19" s="7" t="s">
        <v>54</v>
      </c>
      <c r="F19" s="7" t="s">
        <v>54</v>
      </c>
      <c r="G19" s="7"/>
      <c r="H19" s="7">
        <v>10</v>
      </c>
      <c r="I19" s="7">
        <v>8</v>
      </c>
      <c r="J19" s="7" t="s">
        <v>55</v>
      </c>
    </row>
    <row r="20" ht="25" customHeight="1" spans="1:10">
      <c r="A20" s="10"/>
      <c r="B20" s="11"/>
      <c r="C20" s="4" t="s">
        <v>56</v>
      </c>
      <c r="D20" s="7" t="s">
        <v>57</v>
      </c>
      <c r="E20" s="7" t="s">
        <v>58</v>
      </c>
      <c r="F20" s="7" t="s">
        <v>58</v>
      </c>
      <c r="G20" s="7"/>
      <c r="H20" s="7">
        <v>10</v>
      </c>
      <c r="I20" s="7">
        <v>10</v>
      </c>
      <c r="J20" s="7"/>
    </row>
    <row r="21" ht="58" customHeight="1" spans="1:10">
      <c r="A21" s="10"/>
      <c r="B21" s="11"/>
      <c r="C21" s="4" t="s">
        <v>59</v>
      </c>
      <c r="D21" s="7" t="s">
        <v>60</v>
      </c>
      <c r="E21" s="7" t="s">
        <v>61</v>
      </c>
      <c r="F21" s="7" t="s">
        <v>62</v>
      </c>
      <c r="G21" s="7"/>
      <c r="H21" s="7">
        <v>10</v>
      </c>
      <c r="I21" s="7">
        <v>10</v>
      </c>
      <c r="J21" s="7" t="s">
        <v>63</v>
      </c>
    </row>
    <row r="22" ht="28.5" spans="1:10">
      <c r="A22" s="10"/>
      <c r="B22" s="11" t="s">
        <v>64</v>
      </c>
      <c r="C22" s="11" t="s">
        <v>65</v>
      </c>
      <c r="D22" s="7" t="s">
        <v>66</v>
      </c>
      <c r="E22" s="7"/>
      <c r="F22" s="7"/>
      <c r="G22" s="7"/>
      <c r="H22" s="7"/>
      <c r="I22" s="4"/>
      <c r="J22" s="7"/>
    </row>
    <row r="23" ht="57" spans="1:10">
      <c r="A23" s="10"/>
      <c r="B23" s="11"/>
      <c r="C23" s="11" t="s">
        <v>67</v>
      </c>
      <c r="D23" s="7" t="s">
        <v>68</v>
      </c>
      <c r="E23" s="7" t="s">
        <v>69</v>
      </c>
      <c r="F23" s="7" t="s">
        <v>69</v>
      </c>
      <c r="G23" s="7"/>
      <c r="H23" s="7">
        <v>15</v>
      </c>
      <c r="I23" s="4">
        <v>15</v>
      </c>
      <c r="J23" s="7"/>
    </row>
    <row r="24" ht="28.5" spans="1:10">
      <c r="A24" s="10"/>
      <c r="B24" s="11"/>
      <c r="C24" s="11" t="s">
        <v>70</v>
      </c>
      <c r="D24" s="7" t="s">
        <v>66</v>
      </c>
      <c r="E24" s="7"/>
      <c r="F24" s="7"/>
      <c r="G24" s="7"/>
      <c r="H24" s="7"/>
      <c r="I24" s="4"/>
      <c r="J24" s="7"/>
    </row>
    <row r="25" ht="39" customHeight="1" spans="1:10">
      <c r="A25" s="10"/>
      <c r="B25" s="11"/>
      <c r="C25" s="11" t="s">
        <v>71</v>
      </c>
      <c r="D25" s="7" t="s">
        <v>72</v>
      </c>
      <c r="E25" s="7" t="s">
        <v>73</v>
      </c>
      <c r="F25" s="7" t="s">
        <v>73</v>
      </c>
      <c r="G25" s="7"/>
      <c r="H25" s="7">
        <v>15</v>
      </c>
      <c r="I25" s="4">
        <v>15</v>
      </c>
      <c r="J25" s="7"/>
    </row>
    <row r="26" ht="71.25" spans="1:10">
      <c r="A26" s="10"/>
      <c r="B26" s="11" t="s">
        <v>74</v>
      </c>
      <c r="C26" s="11" t="s">
        <v>75</v>
      </c>
      <c r="D26" s="7" t="s">
        <v>76</v>
      </c>
      <c r="E26" s="7" t="s">
        <v>77</v>
      </c>
      <c r="F26" s="12">
        <v>0.98</v>
      </c>
      <c r="G26" s="7"/>
      <c r="H26" s="7">
        <v>10</v>
      </c>
      <c r="I26" s="4">
        <v>10</v>
      </c>
      <c r="J26" s="7"/>
    </row>
    <row r="27" spans="1:10">
      <c r="A27" s="13" t="s">
        <v>78</v>
      </c>
      <c r="B27" s="13"/>
      <c r="C27" s="13"/>
      <c r="D27" s="13"/>
      <c r="E27" s="13"/>
      <c r="F27" s="13"/>
      <c r="G27" s="13"/>
      <c r="H27" s="13">
        <v>100</v>
      </c>
      <c r="I27" s="18">
        <f>SUM(I15:I26)+J8</f>
        <v>97.7418274941327</v>
      </c>
      <c r="J27" s="4"/>
    </row>
    <row r="28" ht="161.15" customHeight="1" spans="1:10">
      <c r="A28" s="14" t="s">
        <v>79</v>
      </c>
      <c r="B28" s="15"/>
      <c r="C28" s="15"/>
      <c r="D28" s="15"/>
      <c r="E28" s="15"/>
      <c r="F28" s="15"/>
      <c r="G28" s="15"/>
      <c r="H28" s="15"/>
      <c r="I28" s="15"/>
      <c r="J28" s="15"/>
    </row>
  </sheetData>
  <mergeCells count="34">
    <mergeCell ref="A2:J2"/>
    <mergeCell ref="A3:J3"/>
    <mergeCell ref="A4:C4"/>
    <mergeCell ref="D4:J4"/>
    <mergeCell ref="A5:C5"/>
    <mergeCell ref="D5:E5"/>
    <mergeCell ref="H5:J5"/>
    <mergeCell ref="A6:C6"/>
    <mergeCell ref="D6:E6"/>
    <mergeCell ref="H6:J6"/>
    <mergeCell ref="B12:E12"/>
    <mergeCell ref="F12:J12"/>
    <mergeCell ref="B13:E13"/>
    <mergeCell ref="F13:J13"/>
    <mergeCell ref="F14:G14"/>
    <mergeCell ref="F15:G15"/>
    <mergeCell ref="F16:G16"/>
    <mergeCell ref="F17:G17"/>
    <mergeCell ref="F18:G18"/>
    <mergeCell ref="F19:G19"/>
    <mergeCell ref="F20:G20"/>
    <mergeCell ref="F21:G21"/>
    <mergeCell ref="F22:G22"/>
    <mergeCell ref="F23:G23"/>
    <mergeCell ref="F24:G24"/>
    <mergeCell ref="F25:G25"/>
    <mergeCell ref="F26:G26"/>
    <mergeCell ref="A27:G27"/>
    <mergeCell ref="A28:J28"/>
    <mergeCell ref="A12:A13"/>
    <mergeCell ref="A14:A26"/>
    <mergeCell ref="B15:B21"/>
    <mergeCell ref="B22:B25"/>
    <mergeCell ref="A7:C11"/>
  </mergeCells>
  <pageMargins left="0.708661417322835" right="0.511811023622047" top="0.551181102362205" bottom="0.551181102362205" header="0.31496062992126" footer="0.31496062992126"/>
  <pageSetup paperSize="9" scale="67" fitToHeight="0" orientation="portrait"/>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波泼摸坲</cp:lastModifiedBy>
  <dcterms:created xsi:type="dcterms:W3CDTF">2015-06-07T10:17:00Z</dcterms:created>
  <cp:lastPrinted>2020-04-24T18:17:00Z</cp:lastPrinted>
  <dcterms:modified xsi:type="dcterms:W3CDTF">2023-05-09T01:30:16Z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2052-11.1.0.14309</vt:lpwstr>
  </property>
  <property fmtid="{D5CDD505-2E9C-101B-9397-08002B2CF9AE}" pid="3" name="ICV">
    <vt:lpwstr>F93415A0C95C46F1A1138700A6060328_13</vt:lpwstr>
  </property>
</Properties>
</file>