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Sheet1!$A$1:$J$27</definedName>
  </definedNames>
  <calcPr calcId="144525"/>
</workbook>
</file>

<file path=xl/sharedStrings.xml><?xml version="1.0" encoding="utf-8"?>
<sst xmlns="http://schemas.openxmlformats.org/spreadsheetml/2006/main" count="87" uniqueCount="73">
  <si>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</si>
  <si>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</si>
  <si>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</si>
  <si>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</si>
  <si>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三批试点-骨关节退行性疾病机制及防治研究 汇总</t>
  </si>
  <si>
    <t>主管部门</t>
  </si>
  <si>
    <t>北京市卫生健康委员会</t>
  </si>
  <si>
    <t>实施单位</t>
  </si>
  <si>
    <t>北京市创伤骨科研究所</t>
  </si>
  <si>
    <t>项目负责人</t>
  </si>
  <si>
    <t>蒋协远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</si>
  <si>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</si>
  <si>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</si>
  <si>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</si>
  <si>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</si>
  <si>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</si>
  <si>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</si>
  <si>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</si>
  <si>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</si>
  <si>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</si>
  <si>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</si>
  <si>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</si>
  <si>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</si>
  <si>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</si>
  <si>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</si>
  <si>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</si>
  <si>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</si>
  <si>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（1） 建立动物模型，分析多种治疗方法（包括生物学手段、新型抗菌材料、促修复生物材料等）在动物模型中促进修复和再生的作用，阐述相关机制；（2）收集上肢疾患患者临床标本，完善疾病谱数据库，探究不同疾患的治疗效果以及影响预后的关键因素，分析其易感基因，比较不同治疗手段的临床效果；（3）评估骨科机器人辅助技术在椎间盘退变手术治疗中的疗效、成本等，为骨科机器人的临床推广提供卫生经济学依据；（4）撰写论文5--6篇，申请发明专利1--2项；（5）培养研究生2--3名。</t>
  </si>
  <si>
    <t>（1） 成功建立疾病动物模型，明确自体条件性血清在骨关节退行性疾病中的作用及相关机制，阐明新型抗菌材料及凝胶材料在抗感染、促修复和促再生中的作用机制；（2）建立和完善上肢疾患患者的临床数据库；（3）明确骨科机器人辅助技术在腰椎间盘突出症手术治疗中安全有效，与传统手术组比较，能显著提高患者生存质量，具有较好的成本效果；（4）发表论文23篇，申请专利4项，其中两项为发明专利，获得专利授权3项；（5）培养研究生3名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</si>
  <si>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</si>
  <si>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</si>
  <si>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</si>
  <si>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</si>
  <si>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</si>
  <si>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</si>
  <si>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</si>
  <si>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</si>
  <si>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r>
      <rPr>
        <sz val="12"/>
        <color theme="1"/>
        <rFont val="宋体"/>
        <charset val="134"/>
      </rPr>
      <t>产出指标(</t>
    </r>
    <r>
      <rPr>
        <sz val="12"/>
        <color theme="1"/>
        <rFont val="宋体"/>
        <charset val="134"/>
      </rPr>
      <t>50</t>
    </r>
    <r>
      <rPr>
        <sz val="12"/>
        <color theme="1"/>
        <rFont val="宋体"/>
        <charset val="134"/>
      </rPr>
      <t>分)</t>
    </r>
  </si>
  <si>
    <t>数量指标</t>
  </si>
  <si>
    <t>撰写与发表论文</t>
  </si>
  <si>
    <t>5--6</t>
  </si>
  <si>
    <t>年初指标值设定偏低</t>
  </si>
  <si>
    <t>申请专利</t>
  </si>
  <si>
    <t>1--2</t>
  </si>
  <si>
    <t>培养研究生</t>
  </si>
  <si>
    <t>2--3</t>
  </si>
  <si>
    <t>质量指标</t>
  </si>
  <si>
    <t>研究内容与方案的合理性</t>
  </si>
  <si>
    <t>优</t>
  </si>
  <si>
    <t>时效指标</t>
  </si>
  <si>
    <t>项目完成时间</t>
  </si>
  <si>
    <t>成本指标</t>
  </si>
  <si>
    <t>通过招标，成本控制在国内同类产品最低价格范围内</t>
  </si>
  <si>
    <t>346.268088万元</t>
  </si>
  <si>
    <t>338.123541万元</t>
  </si>
  <si>
    <r>
      <rPr>
        <sz val="12"/>
        <color theme="1"/>
        <rFont val="宋体"/>
        <charset val="134"/>
      </rPr>
      <t>效果指标(</t>
    </r>
    <r>
      <rPr>
        <sz val="12"/>
        <color theme="1"/>
        <rFont val="宋体"/>
        <charset val="134"/>
      </rPr>
      <t>3</t>
    </r>
    <r>
      <rPr>
        <sz val="12"/>
        <color theme="1"/>
        <rFont val="宋体"/>
        <charset val="134"/>
      </rPr>
      <t>0分)</t>
    </r>
  </si>
  <si>
    <t>经济效益
指标</t>
  </si>
  <si>
    <t>无</t>
  </si>
  <si>
    <t>社会效益
指标</t>
  </si>
  <si>
    <t>新材料的研发优化现有临床植入物的功能，疾病数据库的建立和卫生经济学研究为患者治疗方式的选择、医疗机构资源合理配置、卫生行政部门政策的制订和评价提供科技支撑</t>
  </si>
  <si>
    <t>达成预期指标，新材料的研发优化现有临床植入物的功能，疾病数据库的建立和卫生经济学研究为患者治疗方式的选择、医疗机构资源合理配置、卫生行政部门政策的制订和评价提供科技支撑</t>
  </si>
  <si>
    <t>生态效益
指标</t>
  </si>
  <si>
    <t>可持续影响指标</t>
  </si>
  <si>
    <t>探索建立可持续随访及数据搜集平台</t>
  </si>
  <si>
    <t>达成预期指标,建立可持续随访及数据搜集平台</t>
  </si>
  <si>
    <t>支撑资料有待完善</t>
  </si>
  <si>
    <r>
      <rPr>
        <sz val="12"/>
        <color theme="1"/>
        <rFont val="宋体"/>
        <charset val="134"/>
      </rPr>
      <t>满意度
指标
（1</t>
    </r>
    <r>
      <rPr>
        <sz val="12"/>
        <color theme="1"/>
        <rFont val="宋体"/>
        <charset val="134"/>
      </rPr>
      <t>0</t>
    </r>
    <r>
      <rPr>
        <sz val="12"/>
        <color theme="1"/>
        <rFont val="宋体"/>
        <charset val="134"/>
      </rPr>
      <t>分）</t>
    </r>
  </si>
  <si>
    <t>服务对象满意度指标</t>
  </si>
  <si>
    <t>项目的开展实施，能够提升医院基础科研实力、提高医管局对医院的绩效评分</t>
  </si>
  <si>
    <r>
      <rPr>
        <sz val="12"/>
        <color rgb="FF000000"/>
        <rFont val="宋体"/>
        <charset val="134"/>
      </rPr>
      <t>患者满意度</t>
    </r>
    <r>
      <rPr>
        <sz val="12"/>
        <color rgb="FF000000"/>
        <rFont val="等线"/>
        <charset val="134"/>
      </rPr>
      <t>≥</t>
    </r>
    <r>
      <rPr>
        <sz val="10"/>
        <color rgb="FF000000"/>
        <rFont val="宋体"/>
        <charset val="134"/>
      </rPr>
      <t>90%</t>
    </r>
  </si>
  <si>
    <t>达成预期目标患者满意度92%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</si>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</sst>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1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  <font>
      <sz val="12"/>
      <color rgb="FF000000"/>
      <name val="等线"/>
      <charset val="134"/>
    </font>
    <font>
      <sz val="10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2" borderId="13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57" fontId="4" fillId="0" borderId="1" xfId="0" applyNumberFormat="1" applyFont="1" applyFill="1" applyBorder="1" applyAlignment="1" applyProtection="1">
      <alignment horizontal="center" vertical="center"/>
    </xf>
    <xf numFmtId="57" fontId="6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11" applyFont="1" applyFill="1" applyBorder="1" applyAlignment="1">
      <alignment horizontal="center" vertical="center"/>
    </xf>
    <xf numFmtId="9" fontId="4" fillId="0" borderId="1" xfId="1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176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911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view="pageBreakPreview" zoomScaleNormal="100" workbookViewId="0">
      <selection activeCell="H6" sqref="H6:J6"/>
    </sheetView>
  </sheetViews>
  <sheetFormatPr defaultColWidth="9" defaultRowHeight="14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5833333333333" customWidth="1"/>
    <col min="8" max="8" width="12.5" customWidth="1"/>
    <col min="9" max="9" width="9.10833333333333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5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5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.15" customHeight="1" spans="1:10">
      <c r="A6" s="4" t="s">
        <v>9</v>
      </c>
      <c r="B6" s="4"/>
      <c r="C6" s="4"/>
      <c r="D6" s="4" t="s">
        <v>10</v>
      </c>
      <c r="E6" s="4"/>
      <c r="F6" s="5"/>
      <c r="G6" s="4" t="s">
        <v>11</v>
      </c>
      <c r="H6" s="6">
        <v>58516688</v>
      </c>
      <c r="I6" s="6"/>
      <c r="J6" s="6"/>
    </row>
    <row r="7" ht="30" spans="1:10">
      <c r="A7" s="6" t="s">
        <v>12</v>
      </c>
      <c r="B7" s="6"/>
      <c r="C7" s="6"/>
      <c r="D7" s="4"/>
      <c r="E7" s="6" t="s">
        <v>13</v>
      </c>
      <c r="F7" s="6" t="s">
        <v>14</v>
      </c>
      <c r="G7" s="6" t="s">
        <v>15</v>
      </c>
      <c r="H7" s="6" t="s">
        <v>16</v>
      </c>
      <c r="I7" s="6" t="s">
        <v>17</v>
      </c>
      <c r="J7" s="4" t="s">
        <v>18</v>
      </c>
    </row>
    <row r="8" ht="20.15" customHeight="1" spans="1:10">
      <c r="A8" s="6"/>
      <c r="B8" s="6"/>
      <c r="C8" s="6"/>
      <c r="D8" s="7" t="s">
        <v>19</v>
      </c>
      <c r="E8" s="4">
        <v>346.268088</v>
      </c>
      <c r="F8" s="4">
        <v>346.268088</v>
      </c>
      <c r="G8" s="4">
        <v>338.123541</v>
      </c>
      <c r="H8" s="4"/>
      <c r="I8" s="27">
        <f>G8/F8</f>
        <v>0.976479071325799</v>
      </c>
      <c r="J8" s="28">
        <f>10*I8</f>
        <v>9.76479071325799</v>
      </c>
    </row>
    <row r="9" ht="45" spans="1:10">
      <c r="A9" s="6"/>
      <c r="B9" s="6"/>
      <c r="C9" s="6"/>
      <c r="D9" s="8" t="s">
        <v>20</v>
      </c>
      <c r="E9" s="9">
        <v>341.267188</v>
      </c>
      <c r="F9" s="9">
        <v>341.267188</v>
      </c>
      <c r="G9" s="9">
        <v>333.126041</v>
      </c>
      <c r="H9" s="9">
        <v>10</v>
      </c>
      <c r="I9" s="27">
        <f>G9/F9</f>
        <v>0.976144360529615</v>
      </c>
      <c r="J9" s="29" t="s">
        <v>21</v>
      </c>
    </row>
    <row r="10" ht="25" customHeight="1" spans="1:10">
      <c r="A10" s="6"/>
      <c r="B10" s="6"/>
      <c r="C10" s="6"/>
      <c r="D10" s="4" t="s">
        <v>22</v>
      </c>
      <c r="E10" s="9">
        <v>5.0009</v>
      </c>
      <c r="F10" s="9">
        <v>5.0009</v>
      </c>
      <c r="G10" s="9">
        <v>4.9975</v>
      </c>
      <c r="H10" s="9">
        <v>10</v>
      </c>
      <c r="I10" s="30">
        <f>G10/F10</f>
        <v>0.999320122377972</v>
      </c>
      <c r="J10" s="29" t="s">
        <v>21</v>
      </c>
    </row>
    <row r="11" ht="19" customHeight="1" spans="1:10">
      <c r="A11" s="6"/>
      <c r="B11" s="6"/>
      <c r="C11" s="6"/>
      <c r="D11" s="5" t="s">
        <v>23</v>
      </c>
      <c r="E11" s="4"/>
      <c r="F11" s="4"/>
      <c r="G11" s="4"/>
      <c r="H11" s="4"/>
      <c r="I11" s="31"/>
      <c r="J11" s="6" t="s">
        <v>21</v>
      </c>
    </row>
    <row r="12" ht="26.15" customHeight="1" spans="1:10">
      <c r="A12" s="10" t="s">
        <v>24</v>
      </c>
      <c r="B12" s="6" t="s">
        <v>25</v>
      </c>
      <c r="C12" s="6"/>
      <c r="D12" s="6"/>
      <c r="E12" s="6"/>
      <c r="F12" s="6" t="s">
        <v>26</v>
      </c>
      <c r="G12" s="6"/>
      <c r="H12" s="6"/>
      <c r="I12" s="6"/>
      <c r="J12" s="6"/>
    </row>
    <row r="13" ht="161" customHeight="1" spans="1:10">
      <c r="A13" s="10"/>
      <c r="B13" s="8" t="s">
        <v>27</v>
      </c>
      <c r="C13" s="8"/>
      <c r="D13" s="8"/>
      <c r="E13" s="8"/>
      <c r="F13" s="11" t="s">
        <v>28</v>
      </c>
      <c r="G13" s="12"/>
      <c r="H13" s="12"/>
      <c r="I13" s="12"/>
      <c r="J13" s="32"/>
    </row>
    <row r="14" ht="30" spans="1:10">
      <c r="A14" s="10" t="s">
        <v>29</v>
      </c>
      <c r="B14" s="6" t="s">
        <v>30</v>
      </c>
      <c r="C14" s="4" t="s">
        <v>31</v>
      </c>
      <c r="D14" s="4" t="s">
        <v>32</v>
      </c>
      <c r="E14" s="4" t="s">
        <v>33</v>
      </c>
      <c r="F14" s="6" t="s">
        <v>34</v>
      </c>
      <c r="G14" s="6"/>
      <c r="H14" s="6" t="s">
        <v>35</v>
      </c>
      <c r="I14" s="6" t="s">
        <v>18</v>
      </c>
      <c r="J14" s="6" t="s">
        <v>36</v>
      </c>
    </row>
    <row r="15" ht="30" spans="1:10">
      <c r="A15" s="10"/>
      <c r="B15" s="13" t="s">
        <v>37</v>
      </c>
      <c r="C15" s="4" t="s">
        <v>38</v>
      </c>
      <c r="D15" s="4" t="s">
        <v>39</v>
      </c>
      <c r="E15" s="4" t="s">
        <v>40</v>
      </c>
      <c r="F15" s="14">
        <v>23</v>
      </c>
      <c r="G15" s="15"/>
      <c r="H15" s="6">
        <v>10</v>
      </c>
      <c r="I15" s="6">
        <v>9</v>
      </c>
      <c r="J15" s="6" t="s">
        <v>41</v>
      </c>
    </row>
    <row r="16" ht="23" customHeight="1" spans="1:10">
      <c r="A16" s="10"/>
      <c r="B16" s="16"/>
      <c r="C16" s="4" t="s">
        <v>38</v>
      </c>
      <c r="D16" s="4" t="s">
        <v>42</v>
      </c>
      <c r="E16" s="4" t="s">
        <v>43</v>
      </c>
      <c r="F16" s="14">
        <v>4</v>
      </c>
      <c r="G16" s="15"/>
      <c r="H16" s="6">
        <v>10</v>
      </c>
      <c r="I16" s="6">
        <v>10</v>
      </c>
      <c r="J16" s="4"/>
    </row>
    <row r="17" ht="24" customHeight="1" spans="1:10">
      <c r="A17" s="10"/>
      <c r="B17" s="16"/>
      <c r="C17" s="4" t="s">
        <v>38</v>
      </c>
      <c r="D17" s="4" t="s">
        <v>44</v>
      </c>
      <c r="E17" s="4" t="s">
        <v>45</v>
      </c>
      <c r="F17" s="17">
        <v>3</v>
      </c>
      <c r="G17" s="18"/>
      <c r="H17" s="6">
        <v>10</v>
      </c>
      <c r="I17" s="6">
        <v>10</v>
      </c>
      <c r="J17" s="4"/>
    </row>
    <row r="18" ht="40" customHeight="1" spans="1:10">
      <c r="A18" s="10"/>
      <c r="B18" s="16"/>
      <c r="C18" s="4" t="s">
        <v>46</v>
      </c>
      <c r="D18" s="6" t="s">
        <v>47</v>
      </c>
      <c r="E18" s="4" t="s">
        <v>48</v>
      </c>
      <c r="F18" s="14" t="s">
        <v>48</v>
      </c>
      <c r="G18" s="15"/>
      <c r="H18" s="6">
        <v>5</v>
      </c>
      <c r="I18" s="6">
        <v>5</v>
      </c>
      <c r="J18" s="4"/>
    </row>
    <row r="19" ht="50" customHeight="1" spans="1:10">
      <c r="A19" s="10"/>
      <c r="B19" s="16"/>
      <c r="C19" s="4" t="s">
        <v>49</v>
      </c>
      <c r="D19" s="6" t="s">
        <v>50</v>
      </c>
      <c r="E19" s="19">
        <v>44896</v>
      </c>
      <c r="F19" s="20">
        <v>44896</v>
      </c>
      <c r="G19" s="21"/>
      <c r="H19" s="21">
        <v>10</v>
      </c>
      <c r="I19" s="21">
        <v>10</v>
      </c>
      <c r="J19" s="4"/>
    </row>
    <row r="20" ht="30.5" customHeight="1" spans="1:10">
      <c r="A20" s="10"/>
      <c r="B20" s="22"/>
      <c r="C20" s="4" t="s">
        <v>51</v>
      </c>
      <c r="D20" s="6" t="s">
        <v>52</v>
      </c>
      <c r="E20" s="4" t="s">
        <v>53</v>
      </c>
      <c r="F20" s="6" t="s">
        <v>54</v>
      </c>
      <c r="G20" s="6"/>
      <c r="H20" s="6">
        <v>5</v>
      </c>
      <c r="I20" s="6">
        <v>5</v>
      </c>
      <c r="J20" s="4"/>
    </row>
    <row r="21" ht="48" customHeight="1" spans="1:10">
      <c r="A21" s="10"/>
      <c r="B21" s="23" t="s">
        <v>55</v>
      </c>
      <c r="C21" s="23" t="s">
        <v>56</v>
      </c>
      <c r="D21" s="6" t="s">
        <v>57</v>
      </c>
      <c r="E21" s="6" t="s">
        <v>57</v>
      </c>
      <c r="F21" s="14" t="s">
        <v>57</v>
      </c>
      <c r="G21" s="15"/>
      <c r="H21" s="6"/>
      <c r="I21" s="4"/>
      <c r="J21" s="4"/>
    </row>
    <row r="22" ht="162" customHeight="1" spans="1:10">
      <c r="A22" s="10"/>
      <c r="B22" s="23"/>
      <c r="C22" s="23" t="s">
        <v>58</v>
      </c>
      <c r="D22" s="8" t="s">
        <v>59</v>
      </c>
      <c r="E22" s="6" t="s">
        <v>60</v>
      </c>
      <c r="F22" s="6" t="s">
        <v>60</v>
      </c>
      <c r="G22" s="6"/>
      <c r="H22" s="6">
        <v>15</v>
      </c>
      <c r="I22" s="4">
        <v>15</v>
      </c>
      <c r="J22" s="4"/>
    </row>
    <row r="23" ht="60" customHeight="1" spans="1:10">
      <c r="A23" s="10"/>
      <c r="B23" s="23"/>
      <c r="C23" s="23" t="s">
        <v>61</v>
      </c>
      <c r="D23" s="6" t="s">
        <v>57</v>
      </c>
      <c r="E23" s="6" t="s">
        <v>57</v>
      </c>
      <c r="F23" s="14" t="s">
        <v>57</v>
      </c>
      <c r="G23" s="15"/>
      <c r="H23" s="6"/>
      <c r="I23" s="4"/>
      <c r="J23" s="4"/>
    </row>
    <row r="24" ht="47" customHeight="1" spans="1:10">
      <c r="A24" s="10"/>
      <c r="B24" s="23"/>
      <c r="C24" s="23" t="s">
        <v>62</v>
      </c>
      <c r="D24" s="6" t="s">
        <v>63</v>
      </c>
      <c r="E24" s="6" t="s">
        <v>64</v>
      </c>
      <c r="F24" s="6" t="s">
        <v>64</v>
      </c>
      <c r="G24" s="6"/>
      <c r="H24" s="6">
        <v>15</v>
      </c>
      <c r="I24" s="4">
        <v>14</v>
      </c>
      <c r="J24" s="6" t="s">
        <v>65</v>
      </c>
    </row>
    <row r="25" ht="75" spans="1:10">
      <c r="A25" s="10"/>
      <c r="B25" s="23" t="s">
        <v>66</v>
      </c>
      <c r="C25" s="23" t="s">
        <v>67</v>
      </c>
      <c r="D25" s="8" t="s">
        <v>68</v>
      </c>
      <c r="E25" s="8" t="s">
        <v>69</v>
      </c>
      <c r="F25" s="6" t="s">
        <v>70</v>
      </c>
      <c r="G25" s="6"/>
      <c r="H25" s="6">
        <v>10</v>
      </c>
      <c r="I25" s="4">
        <v>10</v>
      </c>
      <c r="J25" s="6" t="s">
        <v>57</v>
      </c>
    </row>
    <row r="26" ht="15" spans="1:10">
      <c r="A26" s="24" t="s">
        <v>71</v>
      </c>
      <c r="B26" s="24"/>
      <c r="C26" s="24"/>
      <c r="D26" s="24"/>
      <c r="E26" s="24"/>
      <c r="F26" s="24"/>
      <c r="G26" s="24"/>
      <c r="H26" s="24">
        <v>100</v>
      </c>
      <c r="I26" s="33">
        <f>SUM(I15:I25)+J8</f>
        <v>97.764790713258</v>
      </c>
      <c r="J26" s="4"/>
    </row>
    <row r="27" ht="161.15" customHeight="1" spans="1:10">
      <c r="A27" s="25" t="s">
        <v>72</v>
      </c>
      <c r="B27" s="26"/>
      <c r="C27" s="26"/>
      <c r="D27" s="26"/>
      <c r="E27" s="26"/>
      <c r="F27" s="26"/>
      <c r="G27" s="26"/>
      <c r="H27" s="26"/>
      <c r="I27" s="26"/>
      <c r="J27" s="26"/>
    </row>
  </sheetData>
  <mergeCells count="33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2:A13"/>
    <mergeCell ref="A14:A25"/>
    <mergeCell ref="B15:B20"/>
    <mergeCell ref="B21:B24"/>
    <mergeCell ref="A7:C11"/>
  </mergeCells>
  <pageMargins left="0.708661417322835" right="0.511811023622047" top="0.551181102362205" bottom="0.551181102362205" header="0.31496062992126" footer="0.31496062992126"/>
  <pageSetup paperSize="9" scale="71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2015-06-07T10:17:00Z</dcterms:created>
  <cp:lastPrinted>2020-04-24T18:17:00Z</cp:lastPrinted>
  <dcterms:modified xsi:type="dcterms:W3CDTF">2023-05-08T10:36:32Z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4A83D5C9895B4E689FF09A68E258A718_13</vt:lpwstr>
  </property>
</Properties>
</file>