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<sst xmlns="http://schemas.openxmlformats.org/spreadsheetml/2006/main" count="81" uniqueCount="68">
  <si>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</si>
  <si>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</si>
  <si>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</si>
  <si>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</si>
  <si>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北京市创伤骨科研究所四批试点-基于动态力学的类器官骨修复材料构建及其平台建设</t>
  </si>
  <si>
    <t>主管部门</t>
  </si>
  <si>
    <t>北京市卫生健康委员会</t>
  </si>
  <si>
    <t>实施单位</t>
  </si>
  <si>
    <t>北京市创伤骨科研究所</t>
  </si>
  <si>
    <t>项目负责人</t>
  </si>
  <si>
    <t>吴新宝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</si>
  <si>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</si>
  <si>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</si>
  <si>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</si>
  <si>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</si>
  <si>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</si>
  <si>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</si>
  <si>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</si>
  <si>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</si>
  <si>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</si>
  <si>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</si>
  <si>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</si>
  <si>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</si>
  <si>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</si>
  <si>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</si>
  <si>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</si>
  <si>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</si>
  <si>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1-12月年度目标：构建1-3种功能导向的类器官骨；阐明其制备机理及成骨、成血管、免疫调节机制。验证不少于3种免疫细胞对功能导向类器官骨构建的影响机制，构建1-3种功能导向的类器官骨，骨量达到平均松质骨量80%以上，并建立相应的标准化操作流程；在单细胞测序的基础上揭示类器官骨构建过程中细胞图谱演变规律，验证不少于2-3个细胞亚群的功能；在动态力学培养系统中筛选1-3种最佳材料与细胞亚型适配方案；建立动物模型，在单细胞水平阐明功能导向的类器官骨修复骨缺损机制。撰写论文4-6篇及申请专利1-2项。</t>
  </si>
  <si>
    <t>完成构建3种功能导向的类器官骨并阐明其制备机理及成骨、成血管、免疫调节机制。验证3种免疫细胞对功能导向类器官骨构建的影响机制，构建3功能导向的类器官骨，骨量达到平均松质骨量80%以上，并建立相应的标准化操作流程；在单细胞测序的基础上揭示类器官骨构建过程中细胞图谱演变规律，验证不少于5个细胞亚群的功能；在动态力学培养系统中筛选4种最佳材料与细胞亚型适配方案；建立动物模型，在单细胞水平阐明功能导向的类器官骨修复骨缺损机制。发表论文15篇及申请专利3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</si>
  <si>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</si>
  <si>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</si>
  <si>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</si>
  <si>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</si>
  <si>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</si>
  <si>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</si>
  <si>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</si>
  <si>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</si>
  <si>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</si>
  <si>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</si>
  <si>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发表论文，申请专利</t>
  </si>
  <si>
    <t>撰写论文4-6篇及申请专利1-2项。</t>
  </si>
  <si>
    <t>发表学术论文15篇；申请专利3项</t>
  </si>
  <si>
    <t>质量指标</t>
  </si>
  <si>
    <t>研究（调研、规划）内容、结果、报告合理性、实用性、先进性和设备质量</t>
  </si>
  <si>
    <t>论文在专业杂志或期刊的发表率100%</t>
  </si>
  <si>
    <t>15篇文章均为国际期刊发表的SCI文章发表率100%</t>
  </si>
  <si>
    <t>时效指标</t>
  </si>
  <si>
    <t>项目完成时间</t>
  </si>
  <si>
    <t>2022年12月底</t>
  </si>
  <si>
    <t>成本指标</t>
  </si>
  <si>
    <t>项目预算控制数</t>
  </si>
  <si>
    <t>453.4006万元</t>
  </si>
  <si>
    <t>344.834913万元</t>
  </si>
  <si>
    <t>效果指标(40分)</t>
  </si>
  <si>
    <t>经济效益
指标</t>
  </si>
  <si>
    <t>不涉及</t>
  </si>
  <si>
    <t>社会效益
指标</t>
  </si>
  <si>
    <t>SCI论文发表篇数，人才培养</t>
  </si>
  <si>
    <t>SCI论文发表15篇，研究生毕业2人，工作人员晋升副高级职称3名</t>
  </si>
  <si>
    <t>支撑资料有待完善</t>
  </si>
  <si>
    <t>生态效益
指标</t>
  </si>
  <si>
    <t>可持续影响指标</t>
  </si>
  <si>
    <t>对本研究领域的可持续影响</t>
  </si>
  <si>
    <t>满意度
指标
（0分）</t>
  </si>
  <si>
    <t>服务对象满意度指标</t>
  </si>
  <si>
    <t>无偏差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</si>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</sst>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  <numFmt numFmtId="177" formatCode="#,##0.000000_ "/>
    <numFmt numFmtId="178" formatCode="0_ "/>
    <numFmt numFmtId="179" formatCode="#,##0.00_ "/>
    <numFmt numFmtId="180" formatCode="0.00_ "/>
  </numFmts>
  <fonts count="30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7" borderId="5" applyNumberFormat="0" applyFon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1" fillId="11" borderId="8" applyNumberFormat="0" applyAlignment="0" applyProtection="0">
      <alignment vertical="center"/>
    </xf>
    <xf numFmtId="0" fontId="22" fillId="11" borderId="4" applyNumberFormat="0" applyAlignment="0" applyProtection="0">
      <alignment vertical="center"/>
    </xf>
    <xf numFmtId="0" fontId="23" fillId="12" borderId="9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177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178" fontId="4" fillId="0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0" fontId="4" fillId="0" borderId="1" xfId="11" applyNumberFormat="1" applyFont="1" applyBorder="1" applyAlignment="1">
      <alignment horizontal="center" vertical="center"/>
    </xf>
    <xf numFmtId="179" fontId="4" fillId="0" borderId="1" xfId="0" applyNumberFormat="1" applyFont="1" applyBorder="1" applyAlignment="1">
      <alignment horizontal="center" vertical="center" wrapText="1"/>
    </xf>
    <xf numFmtId="9" fontId="4" fillId="0" borderId="1" xfId="11" applyFont="1" applyBorder="1" applyAlignment="1">
      <alignment horizontal="center" vertical="center"/>
    </xf>
    <xf numFmtId="180" fontId="8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8034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Normal="100" workbookViewId="0">
      <selection activeCell="D4" sqref="D4:J4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8" max="8" width="12.5" customWidth="1"/>
    <col min="9" max="9" width="16.775" customWidth="1"/>
    <col min="10" max="10" width="14.5833333333333" customWidth="1"/>
  </cols>
  <sheetData>
    <row r="1" ht="27" customHeight="1" spans="1:1">
      <c r="A1" s="1" t="s">
        <v>0</v>
      </c>
    </row>
    <row r="2" ht="34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" customHeight="1" spans="1:10">
      <c r="A6" s="4" t="s">
        <v>9</v>
      </c>
      <c r="B6" s="4"/>
      <c r="C6" s="4"/>
      <c r="D6" s="7" t="s">
        <v>10</v>
      </c>
      <c r="E6" s="7"/>
      <c r="F6" s="5"/>
      <c r="G6" s="4" t="s">
        <v>11</v>
      </c>
      <c r="H6" s="8">
        <v>58516718</v>
      </c>
      <c r="I6" s="8"/>
      <c r="J6" s="8"/>
    </row>
    <row r="7" ht="28.5" spans="1:10">
      <c r="A7" s="9" t="s">
        <v>12</v>
      </c>
      <c r="B7" s="9"/>
      <c r="C7" s="9"/>
      <c r="D7" s="4"/>
      <c r="E7" s="9" t="s">
        <v>13</v>
      </c>
      <c r="F7" s="9" t="s">
        <v>14</v>
      </c>
      <c r="G7" s="9" t="s">
        <v>15</v>
      </c>
      <c r="H7" s="9" t="s">
        <v>16</v>
      </c>
      <c r="I7" s="9" t="s">
        <v>17</v>
      </c>
      <c r="J7" s="4" t="s">
        <v>18</v>
      </c>
    </row>
    <row r="8" ht="20" customHeight="1" spans="1:10">
      <c r="A8" s="9"/>
      <c r="B8" s="9"/>
      <c r="C8" s="9"/>
      <c r="D8" s="10" t="s">
        <v>19</v>
      </c>
      <c r="E8" s="11">
        <f>SUM(E9:E10)</f>
        <v>453.4006</v>
      </c>
      <c r="F8" s="11">
        <f>SUM(F9:F10)</f>
        <v>453.4006</v>
      </c>
      <c r="G8" s="12">
        <f>SUM(G9:G10)</f>
        <v>344.834913</v>
      </c>
      <c r="H8" s="4">
        <v>10</v>
      </c>
      <c r="I8" s="30">
        <f>G8/F8</f>
        <v>0.760552396710547</v>
      </c>
      <c r="J8" s="31">
        <f>10*I8</f>
        <v>7.60552396710547</v>
      </c>
    </row>
    <row r="9" ht="42.75" spans="1:10">
      <c r="A9" s="9"/>
      <c r="B9" s="9"/>
      <c r="C9" s="9"/>
      <c r="D9" s="13" t="s">
        <v>20</v>
      </c>
      <c r="E9" s="14">
        <v>330.03</v>
      </c>
      <c r="F9" s="14">
        <v>330.03</v>
      </c>
      <c r="G9" s="15">
        <v>226.777613</v>
      </c>
      <c r="H9" s="4" t="s">
        <v>21</v>
      </c>
      <c r="I9" s="30">
        <f>G9/F9</f>
        <v>0.687142420386026</v>
      </c>
      <c r="J9" s="9" t="s">
        <v>21</v>
      </c>
    </row>
    <row r="10" ht="25" customHeight="1" spans="1:10">
      <c r="A10" s="9"/>
      <c r="B10" s="9"/>
      <c r="C10" s="9"/>
      <c r="D10" s="4" t="s">
        <v>22</v>
      </c>
      <c r="E10" s="14">
        <v>123.3706</v>
      </c>
      <c r="F10" s="14">
        <v>123.3706</v>
      </c>
      <c r="G10" s="15">
        <v>118.0573</v>
      </c>
      <c r="H10" s="4" t="s">
        <v>21</v>
      </c>
      <c r="I10" s="30">
        <f>G10/F10</f>
        <v>0.956932202647957</v>
      </c>
      <c r="J10" s="9" t="s">
        <v>21</v>
      </c>
    </row>
    <row r="11" ht="19" customHeight="1" spans="1:10">
      <c r="A11" s="9"/>
      <c r="B11" s="9"/>
      <c r="C11" s="9"/>
      <c r="D11" s="5" t="s">
        <v>23</v>
      </c>
      <c r="E11" s="4"/>
      <c r="F11" s="4"/>
      <c r="G11" s="4"/>
      <c r="H11" s="4" t="s">
        <v>21</v>
      </c>
      <c r="I11" s="32"/>
      <c r="J11" s="9" t="s">
        <v>21</v>
      </c>
    </row>
    <row r="12" ht="26" customHeight="1" spans="1:10">
      <c r="A12" s="16" t="s">
        <v>24</v>
      </c>
      <c r="B12" s="9" t="s">
        <v>25</v>
      </c>
      <c r="C12" s="9"/>
      <c r="D12" s="9"/>
      <c r="E12" s="9"/>
      <c r="F12" s="9" t="s">
        <v>26</v>
      </c>
      <c r="G12" s="9"/>
      <c r="H12" s="9"/>
      <c r="I12" s="9"/>
      <c r="J12" s="9"/>
    </row>
    <row r="13" ht="148" customHeight="1" spans="1:10">
      <c r="A13" s="16"/>
      <c r="B13" s="9" t="s">
        <v>27</v>
      </c>
      <c r="C13" s="9"/>
      <c r="D13" s="9"/>
      <c r="E13" s="9"/>
      <c r="F13" s="17" t="s">
        <v>28</v>
      </c>
      <c r="G13" s="9"/>
      <c r="H13" s="9"/>
      <c r="I13" s="9"/>
      <c r="J13" s="9"/>
    </row>
    <row r="14" ht="28.5" spans="1:10">
      <c r="A14" s="16" t="s">
        <v>29</v>
      </c>
      <c r="B14" s="9" t="s">
        <v>30</v>
      </c>
      <c r="C14" s="4" t="s">
        <v>31</v>
      </c>
      <c r="D14" s="4" t="s">
        <v>32</v>
      </c>
      <c r="E14" s="4" t="s">
        <v>33</v>
      </c>
      <c r="F14" s="9" t="s">
        <v>34</v>
      </c>
      <c r="G14" s="9"/>
      <c r="H14" s="9" t="s">
        <v>35</v>
      </c>
      <c r="I14" s="9" t="s">
        <v>18</v>
      </c>
      <c r="J14" s="9" t="s">
        <v>36</v>
      </c>
    </row>
    <row r="15" ht="48" customHeight="1" spans="1:10">
      <c r="A15" s="16"/>
      <c r="B15" s="18" t="s">
        <v>37</v>
      </c>
      <c r="C15" s="4" t="s">
        <v>38</v>
      </c>
      <c r="D15" s="17" t="s">
        <v>39</v>
      </c>
      <c r="E15" s="17" t="s">
        <v>40</v>
      </c>
      <c r="F15" s="9" t="s">
        <v>41</v>
      </c>
      <c r="G15" s="9"/>
      <c r="H15" s="9">
        <v>15</v>
      </c>
      <c r="I15" s="9">
        <v>15</v>
      </c>
      <c r="J15" s="4"/>
    </row>
    <row r="16" ht="70" customHeight="1" spans="1:10">
      <c r="A16" s="16"/>
      <c r="B16" s="18"/>
      <c r="C16" s="4" t="s">
        <v>42</v>
      </c>
      <c r="D16" s="9" t="s">
        <v>43</v>
      </c>
      <c r="E16" s="9" t="s">
        <v>44</v>
      </c>
      <c r="F16" s="9" t="s">
        <v>45</v>
      </c>
      <c r="G16" s="9"/>
      <c r="H16" s="9">
        <v>15</v>
      </c>
      <c r="I16" s="9">
        <v>15</v>
      </c>
      <c r="J16" s="4"/>
    </row>
    <row r="17" ht="25" customHeight="1" spans="1:10">
      <c r="A17" s="16"/>
      <c r="B17" s="18"/>
      <c r="C17" s="4" t="s">
        <v>46</v>
      </c>
      <c r="D17" s="9" t="s">
        <v>47</v>
      </c>
      <c r="E17" s="9" t="s">
        <v>48</v>
      </c>
      <c r="F17" s="9" t="s">
        <v>48</v>
      </c>
      <c r="G17" s="9"/>
      <c r="H17" s="9">
        <v>10</v>
      </c>
      <c r="I17" s="9">
        <v>10</v>
      </c>
      <c r="J17" s="4"/>
    </row>
    <row r="18" ht="24" customHeight="1" spans="1:10">
      <c r="A18" s="16"/>
      <c r="B18" s="18"/>
      <c r="C18" s="4" t="s">
        <v>49</v>
      </c>
      <c r="D18" s="9" t="s">
        <v>50</v>
      </c>
      <c r="E18" s="19" t="s">
        <v>51</v>
      </c>
      <c r="F18" s="19" t="s">
        <v>52</v>
      </c>
      <c r="G18" s="19"/>
      <c r="H18" s="9">
        <v>10</v>
      </c>
      <c r="I18" s="9">
        <v>10</v>
      </c>
      <c r="J18" s="7"/>
    </row>
    <row r="19" ht="30" customHeight="1" spans="1:10">
      <c r="A19" s="16"/>
      <c r="B19" s="18" t="s">
        <v>53</v>
      </c>
      <c r="C19" s="18" t="s">
        <v>54</v>
      </c>
      <c r="D19" s="20" t="s">
        <v>55</v>
      </c>
      <c r="E19" s="20"/>
      <c r="F19" s="19"/>
      <c r="G19" s="19"/>
      <c r="H19" s="20"/>
      <c r="I19" s="20"/>
      <c r="J19" s="4"/>
    </row>
    <row r="20" ht="53" customHeight="1" spans="1:10">
      <c r="A20" s="16"/>
      <c r="B20" s="18"/>
      <c r="C20" s="18" t="s">
        <v>56</v>
      </c>
      <c r="D20" s="9" t="s">
        <v>57</v>
      </c>
      <c r="E20" s="9" t="s">
        <v>57</v>
      </c>
      <c r="F20" s="9" t="s">
        <v>58</v>
      </c>
      <c r="G20" s="9"/>
      <c r="H20" s="9">
        <v>20</v>
      </c>
      <c r="I20" s="4">
        <v>19</v>
      </c>
      <c r="J20" s="9" t="s">
        <v>59</v>
      </c>
    </row>
    <row r="21" ht="28.5" spans="1:10">
      <c r="A21" s="16"/>
      <c r="B21" s="18"/>
      <c r="C21" s="18" t="s">
        <v>60</v>
      </c>
      <c r="D21" s="20" t="s">
        <v>55</v>
      </c>
      <c r="E21" s="20"/>
      <c r="F21" s="21"/>
      <c r="G21" s="22"/>
      <c r="H21" s="23"/>
      <c r="I21" s="20"/>
      <c r="J21" s="9"/>
    </row>
    <row r="22" ht="28.5" spans="1:10">
      <c r="A22" s="16"/>
      <c r="B22" s="18"/>
      <c r="C22" s="18" t="s">
        <v>61</v>
      </c>
      <c r="D22" s="9" t="s">
        <v>62</v>
      </c>
      <c r="E22" s="9" t="s">
        <v>62</v>
      </c>
      <c r="F22" s="4" t="s">
        <v>62</v>
      </c>
      <c r="G22" s="4"/>
      <c r="H22" s="9">
        <v>20</v>
      </c>
      <c r="I22" s="4">
        <v>19</v>
      </c>
      <c r="J22" s="9" t="s">
        <v>59</v>
      </c>
    </row>
    <row r="23" ht="42.75" spans="1:10">
      <c r="A23" s="16"/>
      <c r="B23" s="18" t="s">
        <v>63</v>
      </c>
      <c r="C23" s="18" t="s">
        <v>64</v>
      </c>
      <c r="D23" s="24" t="s">
        <v>55</v>
      </c>
      <c r="E23" s="24"/>
      <c r="F23" s="25"/>
      <c r="G23" s="26"/>
      <c r="H23" s="24"/>
      <c r="I23" s="24"/>
      <c r="J23" s="4" t="s">
        <v>65</v>
      </c>
    </row>
    <row r="24" spans="1:10">
      <c r="A24" s="27" t="s">
        <v>66</v>
      </c>
      <c r="B24" s="27"/>
      <c r="C24" s="27"/>
      <c r="D24" s="27"/>
      <c r="E24" s="27"/>
      <c r="F24" s="27"/>
      <c r="G24" s="27"/>
      <c r="H24" s="27">
        <v>100</v>
      </c>
      <c r="I24" s="33">
        <f>SUM(I15:I23)+J8</f>
        <v>95.6055239671055</v>
      </c>
      <c r="J24" s="4"/>
    </row>
    <row r="25" ht="161" customHeight="1" spans="1:10">
      <c r="A25" s="28" t="s">
        <v>67</v>
      </c>
      <c r="B25" s="29"/>
      <c r="C25" s="29"/>
      <c r="D25" s="29"/>
      <c r="E25" s="29"/>
      <c r="F25" s="29"/>
      <c r="G25" s="29"/>
      <c r="H25" s="29"/>
      <c r="I25" s="29"/>
      <c r="J25" s="2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6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2015-06-07T10:17:00Z</dcterms:created>
  <cp:lastPrinted>2020-04-24T18:17:00Z</cp:lastPrinted>
  <dcterms:modified xsi:type="dcterms:W3CDTF">2023-05-09T01:39:33Z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0058ED93BF054ECEA81C28D0450DD6C4_13</vt:lpwstr>
  </property>
</Properties>
</file>