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1" sheetId="1" r:id="rId1"/>
  </sheets>
  <definedNames>
    <definedName name="_xlnm.Print_Area" localSheetId="0">Sheet1!$A$1:$J$73</definedName>
  </definedNames>
  <calcPr calcId="144525"/>
</workbook>
</file>

<file path=xl/sharedStrings.xml><?xml version="1.0" encoding="utf-8"?>
<sst xmlns="http://schemas.openxmlformats.org/spreadsheetml/2006/main" count="274" uniqueCount="170">
  <si>
    <t>附件3</t>
  </si>
  <si>
    <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</si>
  <si>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（2023年度）</t>
  </si>
  <si>
    <t>项目名称</t>
  </si>
  <si>
    <t>慢性病防治与健康促进项目</t>
  </si>
  <si>
    <t>主管部门</t>
  </si>
  <si>
    <t>北京市卫生健康委员会</t>
  </si>
  <si>
    <t>实施单位</t>
  </si>
  <si>
    <t>北京市疾病预防控制中心</t>
  </si>
  <si>
    <t>项目负责人</t>
  </si>
  <si>
    <t>贺晓新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</si>
  <si>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</si>
  <si>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</si>
  <si>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</si>
  <si>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</si>
  <si>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</si>
  <si>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</si>
  <si>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</si>
  <si>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</si>
  <si>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</si>
  <si>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</si>
  <si>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</si>
  <si>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</si>
  <si>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</si>
  <si>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</si>
  <si>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</si>
  <si>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</si>
  <si>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在全市范围内开展健康知识普及行动，利用多种形式面向全市居民进行健康传播；开展健康促进场所建设工作，创建戒烟门诊、健康促进区、健康促进幼儿园等场所和控烟工作；开展北京市第五次成人烟草调查；对全市健康教育工作者进行人员专业技术培训等工作，推动北京市民健康素养水平逐年提升。
2.通过项目实施，可以动态了解慢性病及其相关危险因素在北京市不同地区、不同人群中的流行状况及变化趋势，老年人健康素养的水平及其影响因素，为制定与评价卫生政策和干预措施提供科学依据；在全人群和在职人群等重点群体中开展健康促进，营造良好的社会氛围、提高健康意识、践行健康生活方式，预防或延缓慢性病的发生和发展；不断深入开展慢病患者的自我管理和同伴支持，持续提高患者的疾病控制水平；将关口前移，探索职业人群的综合健康管理干预模式，降低主要慢病的过早死亡风险。
3.围绕中小学生视力保护、肥胖、脊柱侧弯等常见病预防控制、学生慢病管理、传染病管理、膳食营养、学校控烟、伤害预防、中小学校健康食堂、健康促进学校等开展指导培训、试点干预研究。
4.根据市卫生健康委及市疾控中心宣传工作要点，进行舆情监测，及时跟踪卫生新闻的社会反应，进行市民健康知识需求调查，按需传播健康防病知识；参与及举办新闻通报会，发布信息与新闻、加强与大众传媒的合作，加强卫生防病知识与健康常识的宣传；参与卫生日活动，推出科普专家及行业人物，为公共卫生宣传决策提供依据，减少因缺乏健康知识造成疫情的政府经济投入，提高全市居民整体健康知识水平和生活质量，树立疾控中心正面形象。
5.按年度工作计划及职责，开展疾控系统专业技术人员专业技能培训、支持中心专业技术人员论文发表、专利申请与维护、成果转化及科研教育相关项目等，达到使专业人员开阔思路，提高公共卫生实践和创新工作基本素养，提高专业实践和创新工作能力的目的。
6.结合北京市疾病预防控制中心学科发展规划，招收2名博士人员入站开展公共卫生保障相关研究工作，提升公共卫生安全保障人员水平提高，促进人才队伍健康发展。
7.建设全球卫生中心，组建跨学科团队，提高我市全球健康威胁的应对能力，保障北京市的公共卫生安全；发挥高端智库的智囊团作用，开展传染病疫情风险研判和预测预警，为我市制定和调整防控措施提供建议和政策依据；协助目标国家/地区应对重大健康威胁，提高全球健康安全；提升北京市健康实施策略和理念在全球的影响力；培养具有全球视野的公共卫生人才。</t>
  </si>
  <si>
    <t>1.在全市范围内开展健康知识普及行动，利用多种形式面向全市居民进行健康传播；开展健康促进场所建设工作，创建戒烟门诊、健康促进区、健康促进幼儿园等场所和控烟工作；开展北京市第五次成人烟草调查；公众健康素养水平逐年提升。
2.动态了解慢性病及其相关危险因素在北京市不同地区、不同人群中的流行状况及变化趋势，老年人健康素养的水平及其影响因素，为制定与评价卫生政策和干预措施提供科学依据；在全人群和在职人群等重点群体中开展健康促进，营造良好的社会氛围、提高健康意识、践行健康生活方式，预防或延缓慢性病的发生和发展；不断深入开展慢病患者的自我管理和同伴支持，持续提高患者的疾病控制水平；将关口前移，探索职业人群的综合健康管理干预模式，降低主要慢病的过早死亡风险。
3.2023年组织实施了《北京市中小学校卫生防病工作规划（2021-2025年）》,围绕中小学生视力保护、肥胖、脊柱侧弯等常见病预防控制、学生慢病管理、传染病管理、膳食营养、学校控烟、伤害预防、中小学校健康食堂、健康促进学校等开展指导培训、试点干预研究。
4.根据市卫生健康委及中心党委的要求，紧紧围绕中心卫生防病工作和精神文明建设，积极开展宣传工作。通过对重大公共卫生事件、常态信息监测结果、国际（国家）卫生宣传日、重大防病行为举措、重点科普知识、主要工作动态、优秀专家及团队等内容的宣传；坚持外宣内宣并重，外树形象，着重完善新闻宣传和舆情监测，进一步提高市民防病意识和能力，保护人民群众健康；同时正面引导舆论，让公众更加了解公共卫生，更加了解北京市疾控中心的工作职责，树立北京市疾控中心正面形象。进行风险监测，把握舆论导向，了解百姓需求，与大众传媒的合作，为市民传播正确的健康信息。
5.开展疾控系统专业技术人员专业技能培训、支持中心专业技术人员论文发表、专利申请与维护、成果转化及科研教育，使专业人员开阔思路，提高公共卫生实践和创新工作基本素养，提高专业实践和创新工作能力。
6.招收2名博士人员入站开展公共卫生保障相关研究工作，提升公共卫生安全保障人员水平提高，促进人才队伍健康发展。
7.开展我市新冠疫情分析研判，提交疫情分析和风险评估报告10份。准确预测了我市5月、8月新冠流行的达峰时间与峰值规模，事后验证该结果准确可信，为我市及时调整防控策略、做好医疗物资储备提供了有力依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</si>
  <si>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</si>
  <si>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</si>
  <si>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</si>
  <si>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</si>
  <si>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</si>
  <si>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</si>
  <si>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</si>
  <si>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</si>
  <si>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</si>
  <si>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</si>
  <si>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编写居民健康知识手册</t>
  </si>
  <si>
    <t>1本</t>
  </si>
  <si>
    <t>无</t>
  </si>
  <si>
    <t>设计制作高血压患者自我管理效果评估问卷星平台</t>
  </si>
  <si>
    <t>1个</t>
  </si>
  <si>
    <t>论文发表篇数</t>
  </si>
  <si>
    <t>≥100篇</t>
  </si>
  <si>
    <t>236篇</t>
  </si>
  <si>
    <t>健康菜谱拍摄设计制作</t>
  </si>
  <si>
    <t>宣传、活动开展次数</t>
  </si>
  <si>
    <t>3场次</t>
  </si>
  <si>
    <t>3场</t>
  </si>
  <si>
    <t>制作微信版减盐打卡小程序</t>
  </si>
  <si>
    <t>组建防跌倒知识技能小组</t>
  </si>
  <si>
    <t>200个</t>
  </si>
  <si>
    <t>202个</t>
  </si>
  <si>
    <t>宣传、活动的纪念品、宣传品的数量</t>
  </si>
  <si>
    <t>10类</t>
  </si>
  <si>
    <t>开展监测次数</t>
  </si>
  <si>
    <t>4次</t>
  </si>
  <si>
    <t>举办健康提素科普作品创意大赛</t>
  </si>
  <si>
    <t>1场</t>
  </si>
  <si>
    <t>督导工作覆盖区</t>
  </si>
  <si>
    <t>16个</t>
  </si>
  <si>
    <t>策划、实施健康行为干预活动</t>
  </si>
  <si>
    <t>2个</t>
  </si>
  <si>
    <t>新开展高血压/糖尿病小组</t>
  </si>
  <si>
    <t>≥80个</t>
  </si>
  <si>
    <t>82个</t>
  </si>
  <si>
    <t>老年健康素养调查人员数</t>
  </si>
  <si>
    <t>≥6400人</t>
  </si>
  <si>
    <t>6800人</t>
  </si>
  <si>
    <t>培养博士后人才数量</t>
  </si>
  <si>
    <t>2人</t>
  </si>
  <si>
    <t>印刷慢病相关工作材料数</t>
  </si>
  <si>
    <t>4个</t>
  </si>
  <si>
    <t>激励活跃指导员数量</t>
  </si>
  <si>
    <t>≥800人</t>
  </si>
  <si>
    <t>800人</t>
  </si>
  <si>
    <t>开展互联网烟草广告、促销状况监测</t>
  </si>
  <si>
    <t>1次</t>
  </si>
  <si>
    <t>常见病、疫情分析和风险评估等工作报告</t>
  </si>
  <si>
    <t>14份</t>
  </si>
  <si>
    <t>14份（常见病等工作报告4份，疫情分析和风险评估报告10份）</t>
  </si>
  <si>
    <t>制作宣传片</t>
  </si>
  <si>
    <t>6个</t>
  </si>
  <si>
    <t>6个（健教4，宣传1，学卫1）</t>
  </si>
  <si>
    <t>年度舆情监测汇总及每工作日舆情日报</t>
  </si>
  <si>
    <t>≥200条</t>
  </si>
  <si>
    <t>每个工作日发布舆情日报一篇，全年共发布248篇。汇总2023年舆情年报一部、2023年重点新闻简报一部、2023年电视新闻简报一部。</t>
  </si>
  <si>
    <t>专利申请及维护</t>
  </si>
  <si>
    <t>≥5项</t>
  </si>
  <si>
    <t>40项</t>
  </si>
  <si>
    <t>年初指标值设定偏低</t>
  </si>
  <si>
    <t>组织健走激励、拓展大赛</t>
  </si>
  <si>
    <t>全年发布官方微博、微信公众号及新闻通稿</t>
  </si>
  <si>
    <t>≥1020篇（部）</t>
  </si>
  <si>
    <t>发布微博微信和网站专栏信息2000条</t>
  </si>
  <si>
    <t>提供戒烟服务人数</t>
  </si>
  <si>
    <t>200人</t>
  </si>
  <si>
    <t>270人</t>
  </si>
  <si>
    <t>每年组织参与或召开新闻通报会</t>
  </si>
  <si>
    <t>≥8次</t>
  </si>
  <si>
    <t>8次</t>
  </si>
  <si>
    <t>完成尿微量白蛋白检测数</t>
  </si>
  <si>
    <t>≥20000个</t>
  </si>
  <si>
    <t>22532个</t>
  </si>
  <si>
    <t>“531世界无烟日”主题宣传活动</t>
  </si>
  <si>
    <t>质量指标</t>
  </si>
  <si>
    <t>脑卒中年度随访率</t>
  </si>
  <si>
    <t>≥90%</t>
  </si>
  <si>
    <t>开展监测、督导工作质量合格率</t>
  </si>
  <si>
    <t>调查问卷有效率95%以上，调查数据能够形成调查报告；100%按照督导方案进行，结果及时反馈、通报，建议被学校采纳</t>
  </si>
  <si>
    <t>3个月戒烟率</t>
  </si>
  <si>
    <t>≥40%</t>
  </si>
  <si>
    <t>“万步有约”健走激励大赛万步率</t>
  </si>
  <si>
    <t>≥70%</t>
  </si>
  <si>
    <t>按要求完成新闻发布及舆情应对合格率</t>
  </si>
  <si>
    <t>100%及时召开媒体沟通会，微博微信和网站专栏如期运营，每个工作日进行舆情监测</t>
  </si>
  <si>
    <t>成人烟草调查问卷有效率</t>
  </si>
  <si>
    <t>≥85%</t>
  </si>
  <si>
    <t>统计源期刊、核心期刊、SCI期刊论文发表比例</t>
  </si>
  <si>
    <t>≥75%</t>
  </si>
  <si>
    <t>培养人才符合《北京市博士后工作经费资助管理办法》(京人社专家发〔2017〕99号)要求，考核合格率</t>
  </si>
  <si>
    <t>时效指标</t>
  </si>
  <si>
    <t>项目完成及时率</t>
  </si>
  <si>
    <t>100%，按工作计划及各专业项目书规定的进度进行</t>
  </si>
  <si>
    <t>论文发表</t>
  </si>
  <si>
    <t>1-12月据实支付</t>
  </si>
  <si>
    <t>组织召开媒体沟通会</t>
  </si>
  <si>
    <t>结合实际情况召开</t>
  </si>
  <si>
    <t>按实际需求及时召开</t>
  </si>
  <si>
    <t>舆情监测</t>
  </si>
  <si>
    <t>12个月</t>
  </si>
  <si>
    <t>成本指标（10分）</t>
  </si>
  <si>
    <t>经济成本指标</t>
  </si>
  <si>
    <t>预算总金额控制数</t>
  </si>
  <si>
    <t>成本控制1410.223685万元</t>
  </si>
  <si>
    <t>全年执行1397.532042万元</t>
  </si>
  <si>
    <t>社会成本指标</t>
  </si>
  <si>
    <t>生态成本指标</t>
  </si>
  <si>
    <t>效果指标(30分)</t>
  </si>
  <si>
    <t>经济效益
指标</t>
  </si>
  <si>
    <t>社会效益
指标</t>
  </si>
  <si>
    <t>“万步有约”健走激励大赛新参赛队员的比例</t>
  </si>
  <si>
    <t>≥50%</t>
  </si>
  <si>
    <t>效益指标量化程度有待加强</t>
  </si>
  <si>
    <t>对人才梯队建设的促进作用：提高专业技术人员实践和创新工作能力,促进北京地区疾病预防控制工作保障能力的提高</t>
  </si>
  <si>
    <t>优</t>
  </si>
  <si>
    <t>提高专业技术人员实践和创新工作能力,促进北京地区疾病预防控制工作保障能力的提高</t>
  </si>
  <si>
    <t>扩大“万步有约”健走激励大赛影响力，推动北京市民健康素养水平逐年提升</t>
  </si>
  <si>
    <t>扩大“万步有约”健走激励大赛影响力，提高北京市民健康素养水平</t>
  </si>
  <si>
    <t>项目成功应对了新冠肺炎流行、H7N9等重大公共卫生事件，化解公共卫生相关谣言，提高全市居民健康知识水平</t>
  </si>
  <si>
    <t>通过对重大公共卫生事件、常态信息监测结果、国际（国家）卫生宣传日、重大防病行为举措、重点科普知识、主要工作动态、优秀专家及团队等内容的宣传；坚持外宣内宣并重，外树形象，着重完善新闻宣传和舆情监测，进一步提高市民防病意识和能力，保护人民群众健康；同时正面引导舆论</t>
  </si>
  <si>
    <t>控制和降低各类慢性非传染性疾病发病率</t>
  </si>
  <si>
    <t>促进学生常见病发病率降低，促进学校对健康促进、健康教育基本理论和技能掌握</t>
  </si>
  <si>
    <t>控制和降低各类急慢性传染病发病率产生的间接经济效益</t>
  </si>
  <si>
    <t>开展我市新冠疫情分析研判，准确预测了我市新冠流行的达峰时间与峰值规模，事后验证该结果准确可信，为我市及时调整防控策略、做好医疗物资储备提供了有力依据。</t>
  </si>
  <si>
    <t>生态效益
指标</t>
  </si>
  <si>
    <t>可持续影响指标</t>
  </si>
  <si>
    <t>进一步提高市民防病意识和能力，保护人民群众健康；同时正面引导舆论，让公众更加了解公共卫生，更加了解北京市疾控中心的工作职责</t>
  </si>
  <si>
    <t>满意度
指标
（10分）</t>
  </si>
  <si>
    <t>服务对象满意度指标</t>
  </si>
  <si>
    <t>服务对象满意度</t>
  </si>
  <si>
    <t>未收到不满意投诉</t>
  </si>
  <si>
    <t>满意度支撑资料不足</t>
  </si>
  <si>
    <t>高血压患者自我管理小组组员对小组活动满意度</t>
  </si>
  <si>
    <t>≥80%</t>
  </si>
  <si>
    <t>市卫生健康委公众权益保障处、市委宣传部对相关工作满意度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</si>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</sst>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Arial"/>
      <charset val="134"/>
      <scheme val="minor"/>
    </font>
    <font>
      <sz val="11"/>
      <name val="Arial"/>
      <charset val="134"/>
      <scheme val="minor"/>
    </font>
    <font>
      <sz val="22"/>
      <name val="方正黑体_GBK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7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0" applyNumberFormat="0" applyAlignment="0" applyProtection="0">
      <alignment vertical="center"/>
    </xf>
    <xf numFmtId="0" fontId="17" fillId="4" borderId="21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5" borderId="22" applyNumberFormat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7" fillId="0" borderId="0"/>
  </cellStyleXfs>
  <cellXfs count="6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0" fontId="5" fillId="0" borderId="10" xfId="49" applyFont="1" applyFill="1" applyBorder="1" applyAlignment="1">
      <alignment horizontal="center" vertical="center"/>
    </xf>
    <xf numFmtId="0" fontId="5" fillId="0" borderId="11" xfId="49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10" fontId="5" fillId="0" borderId="1" xfId="49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7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9" fontId="5" fillId="0" borderId="10" xfId="49" applyNumberFormat="1" applyFont="1" applyFill="1" applyBorder="1" applyAlignment="1">
      <alignment horizontal="center" vertical="center" wrapText="1"/>
    </xf>
    <xf numFmtId="9" fontId="5" fillId="0" borderId="11" xfId="49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0" fontId="5" fillId="0" borderId="1" xfId="3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/>
    </xf>
    <xf numFmtId="9" fontId="5" fillId="0" borderId="10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4" name="直接箭头连接符 1"/>
        <xdr:cNvSpPr>
          <a:spLocks noChangeShapeType="1"/>
        </xdr:cNvSpPr>
      </xdr:nvSpPr>
      <xdr:spPr>
        <a:xfrm>
          <a:off x="215265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3"/>
  <sheetViews>
    <sheetView tabSelected="1" zoomScale="85" zoomScaleNormal="85" topLeftCell="C63" workbookViewId="0">
      <selection activeCell="A73" sqref="A73:J73"/>
    </sheetView>
  </sheetViews>
  <sheetFormatPr defaultColWidth="9" defaultRowHeight="13.8"/>
  <cols>
    <col min="1" max="1" width="5.375" style="1" customWidth="1"/>
    <col min="2" max="2" width="10.125" style="1" customWidth="1"/>
    <col min="3" max="3" width="12.25" style="1" customWidth="1"/>
    <col min="4" max="4" width="26" style="2" customWidth="1"/>
    <col min="5" max="5" width="19.5" style="1" customWidth="1"/>
    <col min="6" max="7" width="15.125" style="1" customWidth="1"/>
    <col min="8" max="8" width="12.5" style="1" customWidth="1"/>
    <col min="9" max="9" width="11" style="1" customWidth="1"/>
    <col min="10" max="10" width="19.75" style="1" customWidth="1"/>
    <col min="11" max="16384" width="9" style="1"/>
  </cols>
  <sheetData>
    <row r="1" ht="27" customHeight="1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7" t="s">
        <v>4</v>
      </c>
      <c r="E4" s="6"/>
      <c r="F4" s="6"/>
      <c r="G4" s="6"/>
      <c r="H4" s="6"/>
      <c r="I4" s="6"/>
      <c r="J4" s="6"/>
    </row>
    <row r="5" ht="20.1" customHeight="1" spans="1:10">
      <c r="A5" s="6" t="s">
        <v>5</v>
      </c>
      <c r="B5" s="6"/>
      <c r="C5" s="6"/>
      <c r="D5" s="7" t="s">
        <v>6</v>
      </c>
      <c r="E5" s="6"/>
      <c r="F5" s="6"/>
      <c r="G5" s="6" t="s">
        <v>7</v>
      </c>
      <c r="H5" s="7" t="s">
        <v>8</v>
      </c>
      <c r="I5" s="7"/>
      <c r="J5" s="7"/>
    </row>
    <row r="6" ht="20.1" customHeight="1" spans="1:10">
      <c r="A6" s="6" t="s">
        <v>9</v>
      </c>
      <c r="B6" s="6"/>
      <c r="C6" s="6"/>
      <c r="D6" s="7" t="s">
        <v>10</v>
      </c>
      <c r="E6" s="6"/>
      <c r="F6" s="6"/>
      <c r="G6" s="6" t="s">
        <v>11</v>
      </c>
      <c r="H6" s="7">
        <v>64407016</v>
      </c>
      <c r="I6" s="7"/>
      <c r="J6" s="7"/>
    </row>
    <row r="7" ht="31.2" spans="1:10">
      <c r="A7" s="7" t="s">
        <v>12</v>
      </c>
      <c r="B7" s="7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6" t="s">
        <v>18</v>
      </c>
    </row>
    <row r="8" ht="20.1" customHeight="1" spans="1:10">
      <c r="A8" s="7"/>
      <c r="B8" s="7"/>
      <c r="C8" s="7"/>
      <c r="D8" s="7" t="s">
        <v>19</v>
      </c>
      <c r="E8" s="8">
        <v>1455.91598</v>
      </c>
      <c r="F8" s="8">
        <v>1410.223685</v>
      </c>
      <c r="G8" s="8">
        <v>1397.532042</v>
      </c>
      <c r="H8" s="6">
        <v>10</v>
      </c>
      <c r="I8" s="48">
        <f>G8/F8</f>
        <v>0.991000262486727</v>
      </c>
      <c r="J8" s="49">
        <f>10*I8</f>
        <v>9.91000262486727</v>
      </c>
    </row>
    <row r="9" ht="31.2" spans="1:10">
      <c r="A9" s="7"/>
      <c r="B9" s="7"/>
      <c r="C9" s="7"/>
      <c r="D9" s="7" t="s">
        <v>20</v>
      </c>
      <c r="E9" s="8">
        <v>1455.91598</v>
      </c>
      <c r="F9" s="8">
        <v>1410.223685</v>
      </c>
      <c r="G9" s="8">
        <v>1397.532042</v>
      </c>
      <c r="H9" s="6" t="s">
        <v>21</v>
      </c>
      <c r="I9" s="48">
        <f>G9/F9</f>
        <v>0.991000262486727</v>
      </c>
      <c r="J9" s="7" t="s">
        <v>21</v>
      </c>
    </row>
    <row r="10" ht="24.95" customHeight="1" spans="1:10">
      <c r="A10" s="7"/>
      <c r="B10" s="7"/>
      <c r="C10" s="7"/>
      <c r="D10" s="7" t="s">
        <v>22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7" t="s">
        <v>21</v>
      </c>
    </row>
    <row r="11" ht="18.95" customHeight="1" spans="1:10">
      <c r="A11" s="7"/>
      <c r="B11" s="7"/>
      <c r="C11" s="7"/>
      <c r="D11" s="7" t="s">
        <v>23</v>
      </c>
      <c r="E11" s="6" t="s">
        <v>21</v>
      </c>
      <c r="F11" s="6" t="s">
        <v>21</v>
      </c>
      <c r="G11" s="6" t="s">
        <v>21</v>
      </c>
      <c r="H11" s="6" t="s">
        <v>21</v>
      </c>
      <c r="I11" s="6" t="s">
        <v>21</v>
      </c>
      <c r="J11" s="7" t="s">
        <v>21</v>
      </c>
    </row>
    <row r="12" ht="26.1" customHeight="1" spans="1:10">
      <c r="A12" s="9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290.1" customHeight="1" spans="1:10">
      <c r="A13" s="10"/>
      <c r="B13" s="11" t="s">
        <v>27</v>
      </c>
      <c r="C13" s="12"/>
      <c r="D13" s="13"/>
      <c r="E13" s="14"/>
      <c r="F13" s="11" t="s">
        <v>28</v>
      </c>
      <c r="G13" s="12"/>
      <c r="H13" s="12"/>
      <c r="I13" s="12"/>
      <c r="J13" s="14"/>
    </row>
    <row r="14" ht="290.1" customHeight="1" spans="1:10">
      <c r="A14" s="10"/>
      <c r="B14" s="15"/>
      <c r="C14" s="16"/>
      <c r="D14" s="17"/>
      <c r="E14" s="18"/>
      <c r="F14" s="15"/>
      <c r="G14" s="16"/>
      <c r="H14" s="16"/>
      <c r="I14" s="16"/>
      <c r="J14" s="18"/>
    </row>
    <row r="15" ht="35.1" customHeight="1" spans="1:10">
      <c r="A15" s="9" t="s">
        <v>29</v>
      </c>
      <c r="B15" s="7" t="s">
        <v>30</v>
      </c>
      <c r="C15" s="6" t="s">
        <v>31</v>
      </c>
      <c r="D15" s="7" t="s">
        <v>32</v>
      </c>
      <c r="E15" s="6" t="s">
        <v>33</v>
      </c>
      <c r="F15" s="7" t="s">
        <v>34</v>
      </c>
      <c r="G15" s="7"/>
      <c r="H15" s="7" t="s">
        <v>35</v>
      </c>
      <c r="I15" s="7" t="s">
        <v>18</v>
      </c>
      <c r="J15" s="7" t="s">
        <v>36</v>
      </c>
    </row>
    <row r="16" ht="24" customHeight="1" spans="1:10">
      <c r="A16" s="10"/>
      <c r="B16" s="19" t="s">
        <v>37</v>
      </c>
      <c r="C16" s="20" t="s">
        <v>38</v>
      </c>
      <c r="D16" s="7" t="s">
        <v>39</v>
      </c>
      <c r="E16" s="6" t="s">
        <v>40</v>
      </c>
      <c r="F16" s="6" t="s">
        <v>40</v>
      </c>
      <c r="G16" s="6"/>
      <c r="H16" s="7">
        <v>1</v>
      </c>
      <c r="I16" s="7">
        <v>1</v>
      </c>
      <c r="J16" s="50" t="s">
        <v>41</v>
      </c>
    </row>
    <row r="17" ht="38.1" customHeight="1" spans="1:10">
      <c r="A17" s="10"/>
      <c r="B17" s="21"/>
      <c r="C17" s="22"/>
      <c r="D17" s="7" t="s">
        <v>42</v>
      </c>
      <c r="E17" s="6" t="s">
        <v>43</v>
      </c>
      <c r="F17" s="23" t="s">
        <v>43</v>
      </c>
      <c r="G17" s="23"/>
      <c r="H17" s="7">
        <v>1</v>
      </c>
      <c r="I17" s="7">
        <v>1</v>
      </c>
      <c r="J17" s="50" t="s">
        <v>41</v>
      </c>
    </row>
    <row r="18" ht="24" customHeight="1" spans="1:10">
      <c r="A18" s="10"/>
      <c r="B18" s="21"/>
      <c r="C18" s="22"/>
      <c r="D18" s="7" t="s">
        <v>44</v>
      </c>
      <c r="E18" s="6" t="s">
        <v>45</v>
      </c>
      <c r="F18" s="23" t="s">
        <v>46</v>
      </c>
      <c r="G18" s="23"/>
      <c r="H18" s="7">
        <v>1</v>
      </c>
      <c r="I18" s="7">
        <v>1</v>
      </c>
      <c r="J18" s="50" t="s">
        <v>41</v>
      </c>
    </row>
    <row r="19" ht="24" customHeight="1" spans="1:10">
      <c r="A19" s="10"/>
      <c r="B19" s="21"/>
      <c r="C19" s="22"/>
      <c r="D19" s="7" t="s">
        <v>47</v>
      </c>
      <c r="E19" s="6" t="s">
        <v>40</v>
      </c>
      <c r="F19" s="23" t="s">
        <v>40</v>
      </c>
      <c r="G19" s="23"/>
      <c r="H19" s="7">
        <v>1</v>
      </c>
      <c r="I19" s="7">
        <v>1</v>
      </c>
      <c r="J19" s="50" t="s">
        <v>41</v>
      </c>
    </row>
    <row r="20" ht="24" customHeight="1" spans="1:10">
      <c r="A20" s="10"/>
      <c r="B20" s="21"/>
      <c r="C20" s="22"/>
      <c r="D20" s="7" t="s">
        <v>48</v>
      </c>
      <c r="E20" s="6" t="s">
        <v>49</v>
      </c>
      <c r="F20" s="23" t="s">
        <v>50</v>
      </c>
      <c r="G20" s="23"/>
      <c r="H20" s="7">
        <v>1</v>
      </c>
      <c r="I20" s="7">
        <v>1</v>
      </c>
      <c r="J20" s="50" t="s">
        <v>41</v>
      </c>
    </row>
    <row r="21" ht="24" customHeight="1" spans="1:10">
      <c r="A21" s="10"/>
      <c r="B21" s="21"/>
      <c r="C21" s="22"/>
      <c r="D21" s="7" t="s">
        <v>51</v>
      </c>
      <c r="E21" s="6" t="s">
        <v>43</v>
      </c>
      <c r="F21" s="24" t="s">
        <v>43</v>
      </c>
      <c r="G21" s="25"/>
      <c r="H21" s="7">
        <v>1</v>
      </c>
      <c r="I21" s="7">
        <v>1</v>
      </c>
      <c r="J21" s="50" t="s">
        <v>41</v>
      </c>
    </row>
    <row r="22" ht="24" customHeight="1" spans="1:10">
      <c r="A22" s="10"/>
      <c r="B22" s="21"/>
      <c r="C22" s="22"/>
      <c r="D22" s="7" t="s">
        <v>52</v>
      </c>
      <c r="E22" s="6" t="s">
        <v>53</v>
      </c>
      <c r="F22" s="23" t="s">
        <v>54</v>
      </c>
      <c r="G22" s="23"/>
      <c r="H22" s="7">
        <v>1</v>
      </c>
      <c r="I22" s="7">
        <v>1</v>
      </c>
      <c r="J22" s="50" t="s">
        <v>41</v>
      </c>
    </row>
    <row r="23" ht="33.95" customHeight="1" spans="1:10">
      <c r="A23" s="10"/>
      <c r="B23" s="21"/>
      <c r="C23" s="22"/>
      <c r="D23" s="7" t="s">
        <v>55</v>
      </c>
      <c r="E23" s="6" t="s">
        <v>56</v>
      </c>
      <c r="F23" s="24" t="s">
        <v>56</v>
      </c>
      <c r="G23" s="25"/>
      <c r="H23" s="7">
        <v>1</v>
      </c>
      <c r="I23" s="7">
        <v>1</v>
      </c>
      <c r="J23" s="50" t="s">
        <v>41</v>
      </c>
    </row>
    <row r="24" ht="24" customHeight="1" spans="1:10">
      <c r="A24" s="10"/>
      <c r="B24" s="21"/>
      <c r="C24" s="22"/>
      <c r="D24" s="7" t="s">
        <v>57</v>
      </c>
      <c r="E24" s="6" t="s">
        <v>58</v>
      </c>
      <c r="F24" s="24" t="s">
        <v>58</v>
      </c>
      <c r="G24" s="25"/>
      <c r="H24" s="7">
        <v>1</v>
      </c>
      <c r="I24" s="7">
        <v>1</v>
      </c>
      <c r="J24" s="50" t="s">
        <v>41</v>
      </c>
    </row>
    <row r="25" ht="30" customHeight="1" spans="1:10">
      <c r="A25" s="10"/>
      <c r="B25" s="21"/>
      <c r="C25" s="22"/>
      <c r="D25" s="7" t="s">
        <v>59</v>
      </c>
      <c r="E25" s="6" t="s">
        <v>60</v>
      </c>
      <c r="F25" s="24" t="s">
        <v>60</v>
      </c>
      <c r="G25" s="25"/>
      <c r="H25" s="7">
        <v>1</v>
      </c>
      <c r="I25" s="7">
        <v>1</v>
      </c>
      <c r="J25" s="50" t="s">
        <v>41</v>
      </c>
    </row>
    <row r="26" ht="24" customHeight="1" spans="1:10">
      <c r="A26" s="10"/>
      <c r="B26" s="21"/>
      <c r="C26" s="22"/>
      <c r="D26" s="7" t="s">
        <v>61</v>
      </c>
      <c r="E26" s="6" t="s">
        <v>62</v>
      </c>
      <c r="F26" s="23" t="s">
        <v>62</v>
      </c>
      <c r="G26" s="23"/>
      <c r="H26" s="7">
        <v>1</v>
      </c>
      <c r="I26" s="7">
        <v>1</v>
      </c>
      <c r="J26" s="50" t="s">
        <v>41</v>
      </c>
    </row>
    <row r="27" ht="32.1" customHeight="1" spans="1:10">
      <c r="A27" s="10"/>
      <c r="B27" s="21"/>
      <c r="C27" s="22"/>
      <c r="D27" s="7" t="s">
        <v>63</v>
      </c>
      <c r="E27" s="6" t="s">
        <v>64</v>
      </c>
      <c r="F27" s="24" t="s">
        <v>64</v>
      </c>
      <c r="G27" s="25"/>
      <c r="H27" s="7">
        <v>1</v>
      </c>
      <c r="I27" s="7">
        <v>1</v>
      </c>
      <c r="J27" s="50" t="s">
        <v>41</v>
      </c>
    </row>
    <row r="28" ht="24" customHeight="1" spans="1:10">
      <c r="A28" s="10"/>
      <c r="B28" s="21"/>
      <c r="C28" s="22"/>
      <c r="D28" s="7" t="s">
        <v>65</v>
      </c>
      <c r="E28" s="6" t="s">
        <v>66</v>
      </c>
      <c r="F28" s="26" t="s">
        <v>67</v>
      </c>
      <c r="G28" s="26"/>
      <c r="H28" s="7">
        <v>1</v>
      </c>
      <c r="I28" s="7">
        <v>1</v>
      </c>
      <c r="J28" s="50" t="s">
        <v>41</v>
      </c>
    </row>
    <row r="29" ht="24" customHeight="1" spans="1:10">
      <c r="A29" s="10"/>
      <c r="B29" s="21"/>
      <c r="C29" s="22"/>
      <c r="D29" s="7" t="s">
        <v>68</v>
      </c>
      <c r="E29" s="6" t="s">
        <v>69</v>
      </c>
      <c r="F29" s="24" t="s">
        <v>70</v>
      </c>
      <c r="G29" s="25"/>
      <c r="H29" s="7">
        <v>1</v>
      </c>
      <c r="I29" s="7">
        <v>1</v>
      </c>
      <c r="J29" s="50" t="s">
        <v>41</v>
      </c>
    </row>
    <row r="30" ht="24" customHeight="1" spans="1:10">
      <c r="A30" s="10"/>
      <c r="B30" s="21"/>
      <c r="C30" s="22"/>
      <c r="D30" s="7" t="s">
        <v>71</v>
      </c>
      <c r="E30" s="6" t="s">
        <v>72</v>
      </c>
      <c r="F30" s="24" t="s">
        <v>72</v>
      </c>
      <c r="G30" s="25"/>
      <c r="H30" s="7">
        <v>1</v>
      </c>
      <c r="I30" s="7">
        <v>1</v>
      </c>
      <c r="J30" s="50" t="s">
        <v>41</v>
      </c>
    </row>
    <row r="31" ht="24" customHeight="1" spans="1:10">
      <c r="A31" s="10"/>
      <c r="B31" s="21"/>
      <c r="C31" s="22"/>
      <c r="D31" s="7" t="s">
        <v>73</v>
      </c>
      <c r="E31" s="6" t="s">
        <v>74</v>
      </c>
      <c r="F31" s="23" t="s">
        <v>74</v>
      </c>
      <c r="G31" s="23"/>
      <c r="H31" s="7">
        <v>1</v>
      </c>
      <c r="I31" s="7">
        <v>1</v>
      </c>
      <c r="J31" s="50" t="s">
        <v>41</v>
      </c>
    </row>
    <row r="32" ht="24" customHeight="1" spans="1:10">
      <c r="A32" s="10"/>
      <c r="B32" s="21"/>
      <c r="C32" s="22"/>
      <c r="D32" s="7" t="s">
        <v>75</v>
      </c>
      <c r="E32" s="6" t="s">
        <v>76</v>
      </c>
      <c r="F32" s="27" t="s">
        <v>77</v>
      </c>
      <c r="G32" s="28"/>
      <c r="H32" s="7">
        <v>1</v>
      </c>
      <c r="I32" s="7">
        <v>1</v>
      </c>
      <c r="J32" s="50" t="s">
        <v>41</v>
      </c>
    </row>
    <row r="33" ht="33" customHeight="1" spans="1:10">
      <c r="A33" s="10"/>
      <c r="B33" s="21"/>
      <c r="C33" s="22"/>
      <c r="D33" s="7" t="s">
        <v>78</v>
      </c>
      <c r="E33" s="6" t="s">
        <v>79</v>
      </c>
      <c r="F33" s="7" t="s">
        <v>79</v>
      </c>
      <c r="G33" s="7"/>
      <c r="H33" s="7">
        <v>1</v>
      </c>
      <c r="I33" s="7">
        <v>1</v>
      </c>
      <c r="J33" s="50" t="s">
        <v>41</v>
      </c>
    </row>
    <row r="34" ht="33" customHeight="1" spans="1:10">
      <c r="A34" s="10"/>
      <c r="B34" s="21"/>
      <c r="C34" s="22"/>
      <c r="D34" s="7" t="s">
        <v>80</v>
      </c>
      <c r="E34" s="6" t="s">
        <v>81</v>
      </c>
      <c r="F34" s="29" t="s">
        <v>82</v>
      </c>
      <c r="G34" s="30"/>
      <c r="H34" s="7">
        <v>1</v>
      </c>
      <c r="I34" s="7">
        <v>1</v>
      </c>
      <c r="J34" s="50" t="s">
        <v>41</v>
      </c>
    </row>
    <row r="35" ht="24" customHeight="1" spans="1:10">
      <c r="A35" s="10"/>
      <c r="B35" s="21"/>
      <c r="C35" s="22"/>
      <c r="D35" s="7" t="s">
        <v>83</v>
      </c>
      <c r="E35" s="6" t="s">
        <v>84</v>
      </c>
      <c r="F35" s="24" t="s">
        <v>85</v>
      </c>
      <c r="G35" s="25"/>
      <c r="H35" s="7">
        <v>1</v>
      </c>
      <c r="I35" s="7">
        <v>1</v>
      </c>
      <c r="J35" s="50" t="s">
        <v>41</v>
      </c>
    </row>
    <row r="36" ht="82" customHeight="1" spans="1:10">
      <c r="A36" s="10"/>
      <c r="B36" s="21"/>
      <c r="C36" s="22"/>
      <c r="D36" s="31" t="s">
        <v>86</v>
      </c>
      <c r="E36" s="6" t="s">
        <v>87</v>
      </c>
      <c r="F36" s="32" t="s">
        <v>88</v>
      </c>
      <c r="G36" s="33"/>
      <c r="H36" s="7">
        <v>1</v>
      </c>
      <c r="I36" s="7">
        <v>1</v>
      </c>
      <c r="J36" s="50" t="s">
        <v>41</v>
      </c>
    </row>
    <row r="37" ht="24" customHeight="1" spans="1:10">
      <c r="A37" s="10"/>
      <c r="B37" s="21"/>
      <c r="C37" s="22"/>
      <c r="D37" s="7" t="s">
        <v>89</v>
      </c>
      <c r="E37" s="6" t="s">
        <v>90</v>
      </c>
      <c r="F37" s="24" t="s">
        <v>91</v>
      </c>
      <c r="G37" s="25"/>
      <c r="H37" s="7">
        <v>1</v>
      </c>
      <c r="I37" s="31">
        <f>1-1*30%</f>
        <v>0.7</v>
      </c>
      <c r="J37" s="31" t="s">
        <v>92</v>
      </c>
    </row>
    <row r="38" ht="24" customHeight="1" spans="1:10">
      <c r="A38" s="10"/>
      <c r="B38" s="21"/>
      <c r="C38" s="22"/>
      <c r="D38" s="7" t="s">
        <v>93</v>
      </c>
      <c r="E38" s="6" t="s">
        <v>50</v>
      </c>
      <c r="F38" s="24" t="s">
        <v>50</v>
      </c>
      <c r="G38" s="25"/>
      <c r="H38" s="7">
        <v>1</v>
      </c>
      <c r="I38" s="7">
        <v>1</v>
      </c>
      <c r="J38" s="50" t="s">
        <v>41</v>
      </c>
    </row>
    <row r="39" ht="36.95" customHeight="1" spans="1:10">
      <c r="A39" s="10"/>
      <c r="B39" s="21"/>
      <c r="C39" s="22"/>
      <c r="D39" s="7" t="s">
        <v>94</v>
      </c>
      <c r="E39" s="6" t="s">
        <v>95</v>
      </c>
      <c r="F39" s="29" t="s">
        <v>96</v>
      </c>
      <c r="G39" s="30"/>
      <c r="H39" s="7">
        <v>1</v>
      </c>
      <c r="I39" s="7">
        <v>1</v>
      </c>
      <c r="J39" s="50" t="s">
        <v>41</v>
      </c>
    </row>
    <row r="40" ht="24" customHeight="1" spans="1:10">
      <c r="A40" s="10"/>
      <c r="B40" s="21"/>
      <c r="C40" s="22"/>
      <c r="D40" s="7" t="s">
        <v>97</v>
      </c>
      <c r="E40" s="6" t="s">
        <v>98</v>
      </c>
      <c r="F40" s="24" t="s">
        <v>99</v>
      </c>
      <c r="G40" s="25"/>
      <c r="H40" s="7">
        <v>1</v>
      </c>
      <c r="I40" s="7">
        <v>1</v>
      </c>
      <c r="J40" s="50" t="s">
        <v>41</v>
      </c>
    </row>
    <row r="41" ht="32.1" customHeight="1" spans="1:10">
      <c r="A41" s="10"/>
      <c r="B41" s="21"/>
      <c r="C41" s="22"/>
      <c r="D41" s="7" t="s">
        <v>100</v>
      </c>
      <c r="E41" s="6" t="s">
        <v>101</v>
      </c>
      <c r="F41" s="24" t="s">
        <v>102</v>
      </c>
      <c r="G41" s="25"/>
      <c r="H41" s="7">
        <v>1</v>
      </c>
      <c r="I41" s="7">
        <v>1</v>
      </c>
      <c r="J41" s="50" t="s">
        <v>41</v>
      </c>
    </row>
    <row r="42" ht="24" customHeight="1" spans="1:10">
      <c r="A42" s="10"/>
      <c r="B42" s="21"/>
      <c r="C42" s="22"/>
      <c r="D42" s="7" t="s">
        <v>103</v>
      </c>
      <c r="E42" s="6" t="s">
        <v>104</v>
      </c>
      <c r="F42" s="23" t="s">
        <v>105</v>
      </c>
      <c r="G42" s="23"/>
      <c r="H42" s="7">
        <v>1</v>
      </c>
      <c r="I42" s="7">
        <v>1</v>
      </c>
      <c r="J42" s="50" t="s">
        <v>41</v>
      </c>
    </row>
    <row r="43" ht="38.1" customHeight="1" spans="1:10">
      <c r="A43" s="10"/>
      <c r="B43" s="21"/>
      <c r="C43" s="34"/>
      <c r="D43" s="7" t="s">
        <v>106</v>
      </c>
      <c r="E43" s="6" t="s">
        <v>60</v>
      </c>
      <c r="F43" s="24" t="s">
        <v>60</v>
      </c>
      <c r="G43" s="25"/>
      <c r="H43" s="7">
        <v>1</v>
      </c>
      <c r="I43" s="7">
        <v>1</v>
      </c>
      <c r="J43" s="50" t="s">
        <v>41</v>
      </c>
    </row>
    <row r="44" ht="24" customHeight="1" spans="1:10">
      <c r="A44" s="10"/>
      <c r="B44" s="21"/>
      <c r="C44" s="20" t="s">
        <v>107</v>
      </c>
      <c r="D44" s="7" t="s">
        <v>108</v>
      </c>
      <c r="E44" s="7" t="s">
        <v>109</v>
      </c>
      <c r="F44" s="35">
        <v>0.946</v>
      </c>
      <c r="G44" s="26"/>
      <c r="H44" s="7">
        <v>1</v>
      </c>
      <c r="I44" s="7">
        <v>1</v>
      </c>
      <c r="J44" s="50" t="s">
        <v>41</v>
      </c>
    </row>
    <row r="45" ht="80.1" customHeight="1" spans="1:10">
      <c r="A45" s="10"/>
      <c r="B45" s="21"/>
      <c r="C45" s="22"/>
      <c r="D45" s="7" t="s">
        <v>110</v>
      </c>
      <c r="E45" s="7" t="s">
        <v>109</v>
      </c>
      <c r="F45" s="29" t="s">
        <v>111</v>
      </c>
      <c r="G45" s="30"/>
      <c r="H45" s="7">
        <v>1</v>
      </c>
      <c r="I45" s="7">
        <v>1</v>
      </c>
      <c r="J45" s="50" t="s">
        <v>41</v>
      </c>
    </row>
    <row r="46" ht="24" customHeight="1" spans="1:10">
      <c r="A46" s="10"/>
      <c r="B46" s="21"/>
      <c r="C46" s="22"/>
      <c r="D46" s="7" t="s">
        <v>112</v>
      </c>
      <c r="E46" s="7" t="s">
        <v>113</v>
      </c>
      <c r="F46" s="36">
        <v>0.412</v>
      </c>
      <c r="G46" s="7"/>
      <c r="H46" s="7">
        <v>1</v>
      </c>
      <c r="I46" s="7">
        <v>1</v>
      </c>
      <c r="J46" s="50" t="s">
        <v>41</v>
      </c>
    </row>
    <row r="47" ht="33.95" customHeight="1" spans="1:10">
      <c r="A47" s="10"/>
      <c r="B47" s="21"/>
      <c r="C47" s="22"/>
      <c r="D47" s="7" t="s">
        <v>114</v>
      </c>
      <c r="E47" s="7" t="s">
        <v>115</v>
      </c>
      <c r="F47" s="35">
        <v>0.8079</v>
      </c>
      <c r="G47" s="26"/>
      <c r="H47" s="7">
        <v>1</v>
      </c>
      <c r="I47" s="7">
        <v>1</v>
      </c>
      <c r="J47" s="50" t="s">
        <v>41</v>
      </c>
    </row>
    <row r="48" ht="54" customHeight="1" spans="1:10">
      <c r="A48" s="10"/>
      <c r="B48" s="21"/>
      <c r="C48" s="22"/>
      <c r="D48" s="7" t="s">
        <v>116</v>
      </c>
      <c r="E48" s="37">
        <v>1</v>
      </c>
      <c r="F48" s="29" t="s">
        <v>117</v>
      </c>
      <c r="G48" s="30"/>
      <c r="H48" s="7">
        <v>1</v>
      </c>
      <c r="I48" s="7">
        <v>1</v>
      </c>
      <c r="J48" s="50" t="s">
        <v>41</v>
      </c>
    </row>
    <row r="49" ht="24" customHeight="1" spans="1:10">
      <c r="A49" s="10"/>
      <c r="B49" s="21"/>
      <c r="C49" s="22"/>
      <c r="D49" s="7" t="s">
        <v>118</v>
      </c>
      <c r="E49" s="6" t="s">
        <v>119</v>
      </c>
      <c r="F49" s="36">
        <v>0.974</v>
      </c>
      <c r="G49" s="7"/>
      <c r="H49" s="7">
        <v>1</v>
      </c>
      <c r="I49" s="7">
        <v>1</v>
      </c>
      <c r="J49" s="50" t="s">
        <v>41</v>
      </c>
    </row>
    <row r="50" ht="39.95" customHeight="1" spans="1:10">
      <c r="A50" s="10"/>
      <c r="B50" s="21"/>
      <c r="C50" s="22"/>
      <c r="D50" s="7" t="s">
        <v>120</v>
      </c>
      <c r="E50" s="29" t="s">
        <v>121</v>
      </c>
      <c r="F50" s="37">
        <v>1</v>
      </c>
      <c r="G50" s="37"/>
      <c r="H50" s="7">
        <v>1</v>
      </c>
      <c r="I50" s="7">
        <v>1</v>
      </c>
      <c r="J50" s="50" t="s">
        <v>41</v>
      </c>
    </row>
    <row r="51" ht="66.95" customHeight="1" spans="1:10">
      <c r="A51" s="10"/>
      <c r="B51" s="21"/>
      <c r="C51" s="34"/>
      <c r="D51" s="7" t="s">
        <v>122</v>
      </c>
      <c r="E51" s="37">
        <v>1</v>
      </c>
      <c r="F51" s="38">
        <v>1</v>
      </c>
      <c r="G51" s="39"/>
      <c r="H51" s="7">
        <v>1</v>
      </c>
      <c r="I51" s="7">
        <v>1</v>
      </c>
      <c r="J51" s="50" t="s">
        <v>41</v>
      </c>
    </row>
    <row r="52" ht="36.95" customHeight="1" spans="1:10">
      <c r="A52" s="10"/>
      <c r="B52" s="21"/>
      <c r="C52" s="20" t="s">
        <v>123</v>
      </c>
      <c r="D52" s="7" t="s">
        <v>124</v>
      </c>
      <c r="E52" s="40">
        <v>1</v>
      </c>
      <c r="F52" s="40" t="s">
        <v>125</v>
      </c>
      <c r="G52" s="26"/>
      <c r="H52" s="7">
        <v>0.5</v>
      </c>
      <c r="I52" s="7">
        <v>0.5</v>
      </c>
      <c r="J52" s="50" t="s">
        <v>41</v>
      </c>
    </row>
    <row r="53" ht="24.95" customHeight="1" spans="1:10">
      <c r="A53" s="10"/>
      <c r="B53" s="21"/>
      <c r="C53" s="22"/>
      <c r="D53" s="7" t="s">
        <v>126</v>
      </c>
      <c r="E53" s="40" t="s">
        <v>127</v>
      </c>
      <c r="F53" s="41" t="s">
        <v>127</v>
      </c>
      <c r="G53" s="42"/>
      <c r="H53" s="7">
        <v>0.5</v>
      </c>
      <c r="I53" s="7">
        <v>0.5</v>
      </c>
      <c r="J53" s="50" t="s">
        <v>41</v>
      </c>
    </row>
    <row r="54" ht="24.95" customHeight="1" spans="1:10">
      <c r="A54" s="10"/>
      <c r="B54" s="21"/>
      <c r="C54" s="22"/>
      <c r="D54" s="7" t="s">
        <v>89</v>
      </c>
      <c r="E54" s="40" t="s">
        <v>127</v>
      </c>
      <c r="F54" s="41" t="s">
        <v>127</v>
      </c>
      <c r="G54" s="42"/>
      <c r="H54" s="7">
        <v>1</v>
      </c>
      <c r="I54" s="7">
        <v>1</v>
      </c>
      <c r="J54" s="50" t="s">
        <v>41</v>
      </c>
    </row>
    <row r="55" ht="24.95" customHeight="1" spans="1:10">
      <c r="A55" s="10"/>
      <c r="B55" s="21"/>
      <c r="C55" s="22"/>
      <c r="D55" s="7" t="s">
        <v>128</v>
      </c>
      <c r="E55" s="40" t="s">
        <v>129</v>
      </c>
      <c r="F55" s="41" t="s">
        <v>130</v>
      </c>
      <c r="G55" s="42"/>
      <c r="H55" s="7">
        <v>1</v>
      </c>
      <c r="I55" s="7">
        <v>1</v>
      </c>
      <c r="J55" s="50" t="s">
        <v>41</v>
      </c>
    </row>
    <row r="56" ht="24.95" customHeight="1" spans="1:10">
      <c r="A56" s="10"/>
      <c r="B56" s="43"/>
      <c r="C56" s="34"/>
      <c r="D56" s="7" t="s">
        <v>131</v>
      </c>
      <c r="E56" s="40" t="s">
        <v>132</v>
      </c>
      <c r="F56" s="41" t="s">
        <v>132</v>
      </c>
      <c r="G56" s="42"/>
      <c r="H56" s="7">
        <v>1</v>
      </c>
      <c r="I56" s="7">
        <v>1</v>
      </c>
      <c r="J56" s="50" t="s">
        <v>41</v>
      </c>
    </row>
    <row r="57" ht="30.95" customHeight="1" spans="1:10">
      <c r="A57" s="10"/>
      <c r="B57" s="44" t="s">
        <v>133</v>
      </c>
      <c r="C57" s="45" t="s">
        <v>134</v>
      </c>
      <c r="D57" s="7" t="s">
        <v>135</v>
      </c>
      <c r="E57" s="7" t="s">
        <v>136</v>
      </c>
      <c r="F57" s="7" t="s">
        <v>137</v>
      </c>
      <c r="G57" s="7"/>
      <c r="H57" s="7">
        <v>10</v>
      </c>
      <c r="I57" s="7">
        <v>10</v>
      </c>
      <c r="J57" s="50" t="s">
        <v>41</v>
      </c>
    </row>
    <row r="58" ht="30.95" customHeight="1" spans="1:10">
      <c r="A58" s="10"/>
      <c r="B58" s="46"/>
      <c r="C58" s="45" t="s">
        <v>138</v>
      </c>
      <c r="D58" s="31" t="s">
        <v>41</v>
      </c>
      <c r="E58" s="31" t="s">
        <v>41</v>
      </c>
      <c r="F58" s="32" t="s">
        <v>41</v>
      </c>
      <c r="G58" s="33"/>
      <c r="H58" s="31">
        <v>0</v>
      </c>
      <c r="I58" s="50">
        <v>0</v>
      </c>
      <c r="J58" s="50" t="s">
        <v>41</v>
      </c>
    </row>
    <row r="59" ht="30.95" customHeight="1" spans="1:10">
      <c r="A59" s="10"/>
      <c r="B59" s="47"/>
      <c r="C59" s="45" t="s">
        <v>139</v>
      </c>
      <c r="D59" s="31" t="s">
        <v>41</v>
      </c>
      <c r="E59" s="31" t="s">
        <v>41</v>
      </c>
      <c r="F59" s="32" t="s">
        <v>41</v>
      </c>
      <c r="G59" s="33"/>
      <c r="H59" s="31">
        <v>0</v>
      </c>
      <c r="I59" s="50">
        <v>0</v>
      </c>
      <c r="J59" s="50" t="s">
        <v>41</v>
      </c>
    </row>
    <row r="60" ht="31.2" spans="1:10">
      <c r="A60" s="10"/>
      <c r="B60" s="7" t="s">
        <v>140</v>
      </c>
      <c r="C60" s="7" t="s">
        <v>141</v>
      </c>
      <c r="D60" s="31" t="s">
        <v>41</v>
      </c>
      <c r="E60" s="31" t="s">
        <v>41</v>
      </c>
      <c r="F60" s="32" t="s">
        <v>41</v>
      </c>
      <c r="G60" s="33"/>
      <c r="H60" s="31">
        <v>0</v>
      </c>
      <c r="I60" s="50">
        <v>0</v>
      </c>
      <c r="J60" s="50" t="s">
        <v>41</v>
      </c>
    </row>
    <row r="61" ht="31.2" spans="1:10">
      <c r="A61" s="10"/>
      <c r="B61" s="7"/>
      <c r="C61" s="19" t="s">
        <v>142</v>
      </c>
      <c r="D61" s="7" t="s">
        <v>143</v>
      </c>
      <c r="E61" s="7" t="s">
        <v>144</v>
      </c>
      <c r="F61" s="35">
        <v>0.519</v>
      </c>
      <c r="G61" s="26"/>
      <c r="H61" s="7">
        <v>4.5</v>
      </c>
      <c r="I61" s="31">
        <v>4.5</v>
      </c>
      <c r="J61" s="51" t="s">
        <v>145</v>
      </c>
    </row>
    <row r="62" ht="78" spans="1:10">
      <c r="A62" s="10"/>
      <c r="B62" s="7"/>
      <c r="C62" s="21"/>
      <c r="D62" s="7" t="s">
        <v>146</v>
      </c>
      <c r="E62" s="7" t="s">
        <v>147</v>
      </c>
      <c r="F62" s="29" t="s">
        <v>148</v>
      </c>
      <c r="G62" s="30"/>
      <c r="H62" s="7">
        <v>4.5</v>
      </c>
      <c r="I62" s="7">
        <v>4.2</v>
      </c>
      <c r="J62" s="52"/>
    </row>
    <row r="63" ht="46.8" spans="1:10">
      <c r="A63" s="10"/>
      <c r="B63" s="7"/>
      <c r="C63" s="21"/>
      <c r="D63" s="7" t="s">
        <v>149</v>
      </c>
      <c r="E63" s="7" t="s">
        <v>147</v>
      </c>
      <c r="F63" s="35" t="s">
        <v>150</v>
      </c>
      <c r="G63" s="26"/>
      <c r="H63" s="7">
        <v>4.5</v>
      </c>
      <c r="I63" s="7">
        <v>4.2</v>
      </c>
      <c r="J63" s="52"/>
    </row>
    <row r="64" ht="78" spans="1:10">
      <c r="A64" s="10"/>
      <c r="B64" s="7"/>
      <c r="C64" s="21"/>
      <c r="D64" s="7" t="s">
        <v>151</v>
      </c>
      <c r="E64" s="7" t="s">
        <v>147</v>
      </c>
      <c r="F64" s="29" t="s">
        <v>152</v>
      </c>
      <c r="G64" s="30"/>
      <c r="H64" s="7">
        <v>4.5</v>
      </c>
      <c r="I64" s="7">
        <v>4.2</v>
      </c>
      <c r="J64" s="52"/>
    </row>
    <row r="65" ht="31.2" spans="1:10">
      <c r="A65" s="10"/>
      <c r="B65" s="7"/>
      <c r="C65" s="21"/>
      <c r="D65" s="7" t="s">
        <v>153</v>
      </c>
      <c r="E65" s="7" t="s">
        <v>147</v>
      </c>
      <c r="F65" s="29" t="s">
        <v>154</v>
      </c>
      <c r="G65" s="30"/>
      <c r="H65" s="7">
        <v>4.5</v>
      </c>
      <c r="I65" s="7">
        <v>4.2</v>
      </c>
      <c r="J65" s="52"/>
    </row>
    <row r="66" ht="46.8" spans="1:10">
      <c r="A66" s="10"/>
      <c r="B66" s="7"/>
      <c r="C66" s="21"/>
      <c r="D66" s="7" t="s">
        <v>155</v>
      </c>
      <c r="E66" s="7" t="s">
        <v>147</v>
      </c>
      <c r="F66" s="29" t="s">
        <v>156</v>
      </c>
      <c r="G66" s="30"/>
      <c r="H66" s="7">
        <v>4.5</v>
      </c>
      <c r="I66" s="7">
        <v>4.2</v>
      </c>
      <c r="J66" s="61"/>
    </row>
    <row r="67" ht="31.2" spans="1:10">
      <c r="A67" s="10"/>
      <c r="B67" s="7"/>
      <c r="C67" s="7" t="s">
        <v>157</v>
      </c>
      <c r="D67" s="31" t="s">
        <v>41</v>
      </c>
      <c r="E67" s="31" t="s">
        <v>41</v>
      </c>
      <c r="F67" s="32" t="s">
        <v>41</v>
      </c>
      <c r="G67" s="33"/>
      <c r="H67" s="31">
        <v>0</v>
      </c>
      <c r="I67" s="50">
        <v>0</v>
      </c>
      <c r="J67" s="50" t="s">
        <v>41</v>
      </c>
    </row>
    <row r="68" ht="93.6" spans="1:10">
      <c r="A68" s="10"/>
      <c r="B68" s="7"/>
      <c r="C68" s="7" t="s">
        <v>158</v>
      </c>
      <c r="D68" s="7" t="s">
        <v>159</v>
      </c>
      <c r="E68" s="7" t="s">
        <v>147</v>
      </c>
      <c r="F68" s="7" t="s">
        <v>159</v>
      </c>
      <c r="G68" s="7"/>
      <c r="H68" s="7">
        <v>3</v>
      </c>
      <c r="I68" s="7">
        <v>2.8</v>
      </c>
      <c r="J68" s="31" t="s">
        <v>145</v>
      </c>
    </row>
    <row r="69" ht="39.75" customHeight="1" spans="1:10">
      <c r="A69" s="10"/>
      <c r="B69" s="19" t="s">
        <v>160</v>
      </c>
      <c r="C69" s="51" t="s">
        <v>161</v>
      </c>
      <c r="D69" s="31" t="s">
        <v>162</v>
      </c>
      <c r="E69" s="50" t="s">
        <v>119</v>
      </c>
      <c r="F69" s="50" t="s">
        <v>163</v>
      </c>
      <c r="G69" s="50"/>
      <c r="H69" s="31">
        <v>3</v>
      </c>
      <c r="I69" s="31">
        <v>2.5</v>
      </c>
      <c r="J69" s="62" t="s">
        <v>164</v>
      </c>
    </row>
    <row r="70" ht="31.2" spans="1:10">
      <c r="A70" s="10"/>
      <c r="B70" s="21"/>
      <c r="C70" s="52"/>
      <c r="D70" s="31" t="s">
        <v>165</v>
      </c>
      <c r="E70" s="50" t="s">
        <v>166</v>
      </c>
      <c r="F70" s="53" t="s">
        <v>166</v>
      </c>
      <c r="G70" s="53"/>
      <c r="H70" s="31">
        <v>3.5</v>
      </c>
      <c r="I70" s="31">
        <v>3.5</v>
      </c>
      <c r="J70" s="63"/>
    </row>
    <row r="71" ht="46.8" spans="1:10">
      <c r="A71" s="10"/>
      <c r="B71" s="21"/>
      <c r="C71" s="52"/>
      <c r="D71" s="31" t="s">
        <v>167</v>
      </c>
      <c r="E71" s="50" t="s">
        <v>119</v>
      </c>
      <c r="F71" s="54">
        <v>1</v>
      </c>
      <c r="G71" s="55"/>
      <c r="H71" s="31">
        <v>3.5</v>
      </c>
      <c r="I71" s="31">
        <v>3.5</v>
      </c>
      <c r="J71" s="64"/>
    </row>
    <row r="72" ht="15.6" spans="1:10">
      <c r="A72" s="56" t="s">
        <v>168</v>
      </c>
      <c r="B72" s="56"/>
      <c r="C72" s="56"/>
      <c r="D72" s="57"/>
      <c r="E72" s="56"/>
      <c r="F72" s="56"/>
      <c r="G72" s="56"/>
      <c r="H72" s="56">
        <f>SUM(H16:H71)+H8</f>
        <v>100</v>
      </c>
      <c r="I72" s="65">
        <f>SUM(I16:I71)+J8</f>
        <v>97.4100026248673</v>
      </c>
      <c r="J72" s="6"/>
    </row>
    <row r="73" ht="161.1" customHeight="1" spans="1:10">
      <c r="A73" s="58" t="s">
        <v>169</v>
      </c>
      <c r="B73" s="59"/>
      <c r="C73" s="59"/>
      <c r="D73" s="60"/>
      <c r="E73" s="59"/>
      <c r="F73" s="59"/>
      <c r="G73" s="59"/>
      <c r="H73" s="59"/>
      <c r="I73" s="59"/>
      <c r="J73" s="59"/>
    </row>
  </sheetData>
  <mergeCells count="8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61:G61"/>
    <mergeCell ref="F62:G62"/>
    <mergeCell ref="F63:G63"/>
    <mergeCell ref="F64:G64"/>
    <mergeCell ref="F65:G65"/>
    <mergeCell ref="F66:G66"/>
    <mergeCell ref="F67:G67"/>
    <mergeCell ref="F68:G68"/>
    <mergeCell ref="F69:G69"/>
    <mergeCell ref="F70:G70"/>
    <mergeCell ref="F71:G71"/>
    <mergeCell ref="A72:G72"/>
    <mergeCell ref="A73:J73"/>
    <mergeCell ref="A12:A14"/>
    <mergeCell ref="A15:A71"/>
    <mergeCell ref="B16:B56"/>
    <mergeCell ref="B57:B59"/>
    <mergeCell ref="B60:B68"/>
    <mergeCell ref="B69:B71"/>
    <mergeCell ref="C16:C43"/>
    <mergeCell ref="C44:C51"/>
    <mergeCell ref="C52:C56"/>
    <mergeCell ref="C61:C66"/>
    <mergeCell ref="C69:C71"/>
    <mergeCell ref="J61:J66"/>
    <mergeCell ref="J69:J71"/>
    <mergeCell ref="A7:C11"/>
    <mergeCell ref="B13:E14"/>
    <mergeCell ref="F13:J14"/>
  </mergeCells>
  <printOptions gridLines="1"/>
  <pageMargins left="0.708661417322835" right="0.511811023622047" top="0.551181102362205" bottom="0.551181102362205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oo</cp:lastModifiedBy>
  <dcterms:created xsi:type="dcterms:W3CDTF">2024-05-13T03:54:00Z</dcterms:created>
  <dcterms:modified xsi:type="dcterms:W3CDTF">2024-05-17T03:38:56Z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C8BD2C9A1D674C1EA51E5FC4D2D608B6_13</vt:lpwstr>
  </property>
  <property fmtid="{D5CDD505-2E9C-101B-9397-08002B2CF9AE}" pid="3" name="KSOProductBuildVer">
    <vt:lpwstr>2052-12.1.0.15712</vt:lpwstr>
  </property>
</Properties>
</file>