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北京市疾病预防控制中心\"/>
    </mc:Choice>
  </mc:AlternateContent>
  <bookViews>
    <workbookView xWindow="0" yWindow="0" windowWidth="23040" windowHeight="9060"/>
  </bookViews>
  <sheets>
    <sheet name="Sheet1" sheetId="1" r:id="rId1"/>
  </sheets>
  <definedNames>
    <definedName name="_xlnm.Print_Area" localSheetId="0">Sheet1!$A$1:$J$46</definedName>
  </definedNames>
  <calcPr calcId="162913"/>
</workbook>
</file>

<file path=xl/calcChain.xml><?xml version="1.0" encoding="utf-8"?>
<calcChain xmlns="http://schemas.openxmlformats.org/spreadsheetml/2006/main">
  <c r="H45" i="1" l="1"/>
  <c r="I9" i="1"/>
  <c r="I8" i="1"/>
  <c r="J8" i="1" s="1"/>
  <c r="I45" i="1" s="1"/>
</calcChain>
</file>

<file path=xl/sharedStrings.xml><?xml version="1.0" encoding="utf-8"?>
<sst xmlns="http://schemas.openxmlformats.org/spreadsheetml/2006/main" count="178" uniqueCount="116">
  <si>
    <t>附件3</t>
  </si>
  <si>
    <r>
      <t xml:space="preserve"> </t>
    </r>
    <r>
      <rPr>
        <b/>
        <sz val="16"/>
        <rFont val="宋体"/>
        <family val="3"/>
        <charset val="134"/>
      </rPr>
      <t>项目支出绩效自评表</t>
    </r>
    <r>
      <rPr>
        <sz val="16"/>
        <rFont val="宋体"/>
        <family val="3"/>
        <charset val="134"/>
      </rPr>
      <t xml:space="preserve"> </t>
    </r>
  </si>
  <si>
    <t>（2022年度）</t>
  </si>
  <si>
    <t>项目名称</t>
  </si>
  <si>
    <t>结核病防治项目</t>
  </si>
  <si>
    <t>主管部门</t>
  </si>
  <si>
    <t>北京市卫生健康委员会</t>
  </si>
  <si>
    <t>实施单位</t>
  </si>
  <si>
    <t>北京市疾病预防控制中心</t>
  </si>
  <si>
    <t>项目负责人</t>
  </si>
  <si>
    <t>贺晓新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</si>
  <si>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</si>
  <si>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</si>
  <si>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</si>
  <si>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</si>
  <si>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</si>
  <si>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</si>
  <si>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</si>
  <si>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</si>
  <si>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</si>
  <si>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</si>
  <si>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</si>
  <si>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</si>
  <si>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</si>
  <si>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</si>
  <si>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</si>
  <si>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</si>
  <si>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通过实施结核病防治项目，规范开展肺结核患者诊断、治疗和管理工作，实现北京市结核病防治工作目标。</t>
  </si>
  <si>
    <t>规范开展肺结核患者诊断、治疗、管理和耐药性监测等工作，实现北京市结核病防治工作目标。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</si>
  <si>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</si>
  <si>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</si>
  <si>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</si>
  <si>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</si>
  <si>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</si>
  <si>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</si>
  <si>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</si>
  <si>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</si>
  <si>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产出指标(40分)</t>
  </si>
  <si>
    <t>数量指标</t>
  </si>
  <si>
    <t>全市结核病耐药性及流行动态监测</t>
  </si>
  <si>
    <t>≥1200人次</t>
  </si>
  <si>
    <t>1200人次</t>
  </si>
  <si>
    <t>无</t>
  </si>
  <si>
    <t>学校PPD筛查人次数</t>
  </si>
  <si>
    <t>≥100000人次</t>
  </si>
  <si>
    <t>156774人次</t>
  </si>
  <si>
    <t>本所诊疗业务活动</t>
  </si>
  <si>
    <t>≥4200人次</t>
  </si>
  <si>
    <t>5218人次</t>
  </si>
  <si>
    <t>登记管理患者人数</t>
  </si>
  <si>
    <t>≥100人</t>
  </si>
  <si>
    <t>117人</t>
  </si>
  <si>
    <t>提供免费GeneXpert检测试剂</t>
  </si>
  <si>
    <t>≥8450人次</t>
  </si>
  <si>
    <t>8450人次</t>
  </si>
  <si>
    <t>提供交通营养补助的耐多药肺结核患者数</t>
  </si>
  <si>
    <t>≥220人次</t>
  </si>
  <si>
    <t>303人次</t>
  </si>
  <si>
    <t>宣传、活动的相关报导数</t>
  </si>
  <si>
    <t>≥10篇</t>
  </si>
  <si>
    <t>10篇</t>
  </si>
  <si>
    <t>结核病实验室专用设备购置台数</t>
  </si>
  <si>
    <t>＝12台</t>
  </si>
  <si>
    <t>12台</t>
  </si>
  <si>
    <t>宣传、活动的纪念品、宣传品的数量</t>
  </si>
  <si>
    <t>≥80万份</t>
  </si>
  <si>
    <t>80万份</t>
  </si>
  <si>
    <t>质量指标</t>
  </si>
  <si>
    <t>本机构诊疗业务患者投诉程度</t>
  </si>
  <si>
    <t>≤5‰</t>
  </si>
  <si>
    <t>0.19‰</t>
  </si>
  <si>
    <t>纳入二线治疗的耐多药肺结核患者补助发放率</t>
  </si>
  <si>
    <t>≥100%</t>
  </si>
  <si>
    <t>结核病实验室专用设备采购验收合格率</t>
  </si>
  <si>
    <t>免费抗结核药品不间断供应</t>
  </si>
  <si>
    <t>定性优</t>
  </si>
  <si>
    <t>结核病耐药性检查项目熟练度测试</t>
  </si>
  <si>
    <t>定性良</t>
  </si>
  <si>
    <t>结核病耐药性检查项目熟练度测试结果良好</t>
  </si>
  <si>
    <t>登记管理病原学阳性肺结核患者耐药筛查率</t>
  </si>
  <si>
    <t>≥90%</t>
  </si>
  <si>
    <t>学生PPD复验结果率</t>
  </si>
  <si>
    <t>≥95%</t>
  </si>
  <si>
    <t>宣传、活动资料及相关档案管理情况</t>
  </si>
  <si>
    <t>按要求整理并及时归档</t>
  </si>
  <si>
    <t>时效指标</t>
  </si>
  <si>
    <t>项目实施的及时性</t>
  </si>
  <si>
    <t>成本指标（10分）</t>
  </si>
  <si>
    <t>经济成本指标</t>
  </si>
  <si>
    <t>项目执行预算金额</t>
  </si>
  <si>
    <t>≤888.465474万元</t>
  </si>
  <si>
    <t>887.844143万元</t>
  </si>
  <si>
    <t>社会成本指标</t>
  </si>
  <si>
    <t>生态成本指标</t>
  </si>
  <si>
    <t>效果指标(30分)</t>
  </si>
  <si>
    <t>经济效益
指标</t>
  </si>
  <si>
    <t>社会效益
指标</t>
  </si>
  <si>
    <t>发病率控制与下降</t>
  </si>
  <si>
    <t>≥1%</t>
  </si>
  <si>
    <t>本市肺结核患者成功治疗率</t>
  </si>
  <si>
    <t>本市肺结核病患者病原学阳性比例</t>
  </si>
  <si>
    <t>≥50%</t>
  </si>
  <si>
    <t>及时分析结核病检测结果</t>
  </si>
  <si>
    <t>及时开展结核病检测结果，提供分析报告</t>
  </si>
  <si>
    <t>每年至少提供一份分析报告</t>
  </si>
  <si>
    <t>效益指标量化程度有待加强</t>
  </si>
  <si>
    <t>生态效益
指标</t>
  </si>
  <si>
    <t>可持续影响指标</t>
  </si>
  <si>
    <t>满意度
指标
（10分）</t>
  </si>
  <si>
    <t>服务对象满意度指标</t>
  </si>
  <si>
    <t>基础医疗机构满意度</t>
  </si>
  <si>
    <t>≥85%</t>
  </si>
  <si>
    <t>满意度支撑资料不足</t>
  </si>
  <si>
    <t>患者对临床治疗工作满意度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</si>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</sst>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8" formatCode="0.000000_ "/>
    <numFmt numFmtId="179" formatCode="0.00_ "/>
  </numFmts>
  <fonts count="11">
    <font>
      <sz val="11"/>
      <color theme="1"/>
      <name val="等线"/>
      <charset val="134"/>
      <scheme val="minor"/>
    </font>
    <font>
      <sz val="11"/>
      <name val="等线"/>
      <family val="3"/>
      <charset val="134"/>
      <scheme val="minor"/>
    </font>
    <font>
      <sz val="22"/>
      <name val="方正黑体_GBK"/>
      <charset val="134"/>
    </font>
    <font>
      <sz val="16"/>
      <name val="仿宋_GB2312"/>
      <family val="3"/>
      <charset val="134"/>
    </font>
    <font>
      <sz val="11"/>
      <name val="宋体"/>
      <family val="3"/>
      <charset val="134"/>
    </font>
    <font>
      <sz val="12"/>
      <name val="宋体"/>
      <family val="3"/>
      <charset val="134"/>
    </font>
    <font>
      <b/>
      <sz val="12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b/>
      <sz val="16"/>
      <name val="宋体"/>
      <family val="3"/>
      <charset val="134"/>
    </font>
    <font>
      <sz val="16"/>
      <name val="宋体"/>
      <family val="3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9" fontId="7" fillId="0" borderId="0" applyFont="0" applyFill="0" applyBorder="0" applyAlignment="0" applyProtection="0">
      <alignment vertical="center"/>
    </xf>
    <xf numFmtId="0" fontId="7" fillId="0" borderId="0"/>
  </cellStyleXfs>
  <cellXfs count="53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/>
    </xf>
    <xf numFmtId="178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center" vertical="center"/>
    </xf>
    <xf numFmtId="9" fontId="5" fillId="0" borderId="1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9" fontId="5" fillId="0" borderId="1" xfId="2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0" fontId="5" fillId="0" borderId="1" xfId="1" applyNumberFormat="1" applyFont="1" applyFill="1" applyBorder="1" applyAlignment="1">
      <alignment horizontal="center" vertical="center"/>
    </xf>
    <xf numFmtId="179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79" fontId="6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2" applyFont="1" applyFill="1" applyBorder="1" applyAlignment="1">
      <alignment horizontal="center" vertical="center"/>
    </xf>
    <xf numFmtId="0" fontId="5" fillId="0" borderId="4" xfId="2" applyFont="1" applyFill="1" applyBorder="1" applyAlignment="1">
      <alignment horizontal="center" vertical="center" wrapText="1"/>
    </xf>
    <xf numFmtId="0" fontId="5" fillId="0" borderId="5" xfId="2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10" fontId="5" fillId="0" borderId="1" xfId="2" applyNumberFormat="1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9" fontId="5" fillId="0" borderId="4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9" fontId="5" fillId="0" borderId="4" xfId="0" applyNumberFormat="1" applyFont="1" applyFill="1" applyBorder="1" applyAlignment="1">
      <alignment horizontal="center" vertical="center" wrapText="1"/>
    </xf>
    <xf numFmtId="9" fontId="5" fillId="0" borderId="5" xfId="0" applyNumberFormat="1" applyFont="1" applyFill="1" applyBorder="1" applyAlignment="1">
      <alignment horizontal="center" vertical="center" wrapText="1"/>
    </xf>
    <xf numFmtId="31" fontId="5" fillId="0" borderId="1" xfId="2" applyNumberFormat="1" applyFont="1" applyFill="1" applyBorder="1" applyAlignment="1" applyProtection="1">
      <alignment horizontal="center" vertical="center" wrapText="1"/>
    </xf>
    <xf numFmtId="10" fontId="5" fillId="0" borderId="4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/>
    </xf>
    <xf numFmtId="10" fontId="5" fillId="0" borderId="1" xfId="2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 textRotation="255"/>
    </xf>
    <xf numFmtId="0" fontId="5" fillId="0" borderId="2" xfId="0" applyFont="1" applyFill="1" applyBorder="1" applyAlignment="1">
      <alignment horizontal="center" vertical="center" textRotation="255"/>
    </xf>
    <xf numFmtId="0" fontId="5" fillId="0" borderId="3" xfId="0" applyFont="1" applyFill="1" applyBorder="1" applyAlignment="1">
      <alignment horizontal="center" vertical="center" textRotation="255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</cellXfs>
  <cellStyles count="3">
    <cellStyle name="百分比" xfId="1" builtinId="5"/>
    <cellStyle name="常规" xfId="0" builtinId="0"/>
    <cellStyle name="常规 2" xfId="2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/>
        <xdr:cNvSpPr>
          <a:spLocks noChangeShapeType="1"/>
        </xdr:cNvSpPr>
      </xdr:nvSpPr>
      <xdr:spPr>
        <a:xfrm>
          <a:off x="1950085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6"/>
  <sheetViews>
    <sheetView tabSelected="1" zoomScale="90" zoomScaleNormal="90" zoomScaleSheetLayoutView="85" workbookViewId="0">
      <selection activeCell="E7" sqref="E1:E1048576"/>
    </sheetView>
  </sheetViews>
  <sheetFormatPr defaultColWidth="9" defaultRowHeight="14.25"/>
  <cols>
    <col min="1" max="1" width="5.375" style="1" customWidth="1"/>
    <col min="2" max="2" width="10.25" style="1" customWidth="1"/>
    <col min="3" max="3" width="12.25" style="1" customWidth="1"/>
    <col min="4" max="4" width="26.375" style="1" customWidth="1"/>
    <col min="5" max="5" width="18.75" style="1" customWidth="1"/>
    <col min="6" max="7" width="16.125" style="1" customWidth="1"/>
    <col min="8" max="8" width="12.5" style="1" customWidth="1"/>
    <col min="9" max="9" width="11" style="1" customWidth="1"/>
    <col min="10" max="10" width="18.625" style="1" customWidth="1"/>
    <col min="11" max="16384" width="9" style="1"/>
  </cols>
  <sheetData>
    <row r="1" spans="1:10" ht="27" customHeight="1">
      <c r="A1" s="2" t="s">
        <v>0</v>
      </c>
    </row>
    <row r="2" spans="1:10" ht="33.950000000000003" customHeight="1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</row>
    <row r="3" spans="1:10" ht="18.75" customHeight="1">
      <c r="A3" s="21" t="s">
        <v>2</v>
      </c>
      <c r="B3" s="21"/>
      <c r="C3" s="21"/>
      <c r="D3" s="21"/>
      <c r="E3" s="21"/>
      <c r="F3" s="21"/>
      <c r="G3" s="21"/>
      <c r="H3" s="21"/>
      <c r="I3" s="21"/>
      <c r="J3" s="21"/>
    </row>
    <row r="4" spans="1:10" ht="20.100000000000001" customHeight="1">
      <c r="A4" s="22" t="s">
        <v>3</v>
      </c>
      <c r="B4" s="22"/>
      <c r="C4" s="22"/>
      <c r="D4" s="22" t="s">
        <v>4</v>
      </c>
      <c r="E4" s="22"/>
      <c r="F4" s="22"/>
      <c r="G4" s="22"/>
      <c r="H4" s="22"/>
      <c r="I4" s="22"/>
      <c r="J4" s="22"/>
    </row>
    <row r="5" spans="1:10" ht="20.100000000000001" customHeight="1">
      <c r="A5" s="22" t="s">
        <v>5</v>
      </c>
      <c r="B5" s="22"/>
      <c r="C5" s="22"/>
      <c r="D5" s="22" t="s">
        <v>6</v>
      </c>
      <c r="E5" s="22"/>
      <c r="F5" s="3"/>
      <c r="G5" s="3" t="s">
        <v>7</v>
      </c>
      <c r="H5" s="23" t="s">
        <v>8</v>
      </c>
      <c r="I5" s="23"/>
      <c r="J5" s="23"/>
    </row>
    <row r="6" spans="1:10" ht="20.100000000000001" customHeight="1">
      <c r="A6" s="22" t="s">
        <v>9</v>
      </c>
      <c r="B6" s="22"/>
      <c r="C6" s="22"/>
      <c r="D6" s="22" t="s">
        <v>10</v>
      </c>
      <c r="E6" s="22"/>
      <c r="F6" s="3"/>
      <c r="G6" s="3" t="s">
        <v>11</v>
      </c>
      <c r="H6" s="23">
        <v>64407016</v>
      </c>
      <c r="I6" s="23"/>
      <c r="J6" s="23"/>
    </row>
    <row r="7" spans="1:10" ht="28.5">
      <c r="A7" s="23" t="s">
        <v>12</v>
      </c>
      <c r="B7" s="23"/>
      <c r="C7" s="23"/>
      <c r="D7" s="3"/>
      <c r="E7" s="4" t="s">
        <v>13</v>
      </c>
      <c r="F7" s="4" t="s">
        <v>14</v>
      </c>
      <c r="G7" s="4" t="s">
        <v>15</v>
      </c>
      <c r="H7" s="4" t="s">
        <v>16</v>
      </c>
      <c r="I7" s="4" t="s">
        <v>17</v>
      </c>
      <c r="J7" s="3" t="s">
        <v>18</v>
      </c>
    </row>
    <row r="8" spans="1:10" ht="20.100000000000001" customHeight="1">
      <c r="A8" s="23"/>
      <c r="B8" s="23"/>
      <c r="C8" s="23"/>
      <c r="D8" s="5" t="s">
        <v>19</v>
      </c>
      <c r="E8" s="3">
        <v>1059.9558480000001</v>
      </c>
      <c r="F8" s="3">
        <v>888.46547399999997</v>
      </c>
      <c r="G8" s="6">
        <v>887.84414300000003</v>
      </c>
      <c r="H8" s="3">
        <v>10</v>
      </c>
      <c r="I8" s="16">
        <f>G8/F8</f>
        <v>0.9993006695046881</v>
      </c>
      <c r="J8" s="17">
        <f>10*I8</f>
        <v>9.9930066950468817</v>
      </c>
    </row>
    <row r="9" spans="1:10" ht="28.5">
      <c r="A9" s="23"/>
      <c r="B9" s="23"/>
      <c r="C9" s="23"/>
      <c r="D9" s="7" t="s">
        <v>20</v>
      </c>
      <c r="E9" s="3">
        <v>1059.9558480000001</v>
      </c>
      <c r="F9" s="3">
        <v>888.46547399999997</v>
      </c>
      <c r="G9" s="6">
        <v>887.84414300000003</v>
      </c>
      <c r="H9" s="3" t="s">
        <v>21</v>
      </c>
      <c r="I9" s="16">
        <f>G9/F9</f>
        <v>0.9993006695046881</v>
      </c>
      <c r="J9" s="4" t="s">
        <v>21</v>
      </c>
    </row>
    <row r="10" spans="1:10" ht="24.95" customHeight="1">
      <c r="A10" s="23"/>
      <c r="B10" s="23"/>
      <c r="C10" s="23"/>
      <c r="D10" s="3" t="s">
        <v>22</v>
      </c>
      <c r="E10" s="3" t="s">
        <v>21</v>
      </c>
      <c r="F10" s="3" t="s">
        <v>21</v>
      </c>
      <c r="G10" s="3" t="s">
        <v>21</v>
      </c>
      <c r="H10" s="3" t="s">
        <v>21</v>
      </c>
      <c r="I10" s="3" t="s">
        <v>21</v>
      </c>
      <c r="J10" s="4" t="s">
        <v>21</v>
      </c>
    </row>
    <row r="11" spans="1:10" ht="18.95" customHeight="1">
      <c r="A11" s="23"/>
      <c r="B11" s="23"/>
      <c r="C11" s="23"/>
      <c r="D11" s="8" t="s">
        <v>23</v>
      </c>
      <c r="E11" s="3" t="s">
        <v>21</v>
      </c>
      <c r="F11" s="3" t="s">
        <v>21</v>
      </c>
      <c r="G11" s="3" t="s">
        <v>21</v>
      </c>
      <c r="H11" s="3" t="s">
        <v>21</v>
      </c>
      <c r="I11" s="3" t="s">
        <v>21</v>
      </c>
      <c r="J11" s="4" t="s">
        <v>21</v>
      </c>
    </row>
    <row r="12" spans="1:10" ht="26.1" customHeight="1">
      <c r="A12" s="45" t="s">
        <v>24</v>
      </c>
      <c r="B12" s="23" t="s">
        <v>25</v>
      </c>
      <c r="C12" s="23"/>
      <c r="D12" s="23"/>
      <c r="E12" s="23"/>
      <c r="F12" s="23" t="s">
        <v>26</v>
      </c>
      <c r="G12" s="23"/>
      <c r="H12" s="23"/>
      <c r="I12" s="23"/>
      <c r="J12" s="23"/>
    </row>
    <row r="13" spans="1:10" ht="75" customHeight="1">
      <c r="A13" s="45"/>
      <c r="B13" s="24" t="s">
        <v>27</v>
      </c>
      <c r="C13" s="24"/>
      <c r="D13" s="24"/>
      <c r="E13" s="24"/>
      <c r="F13" s="24" t="s">
        <v>28</v>
      </c>
      <c r="G13" s="24"/>
      <c r="H13" s="24"/>
      <c r="I13" s="24"/>
      <c r="J13" s="24"/>
    </row>
    <row r="14" spans="1:10" ht="28.5" customHeight="1">
      <c r="A14" s="46" t="s">
        <v>29</v>
      </c>
      <c r="B14" s="4" t="s">
        <v>30</v>
      </c>
      <c r="C14" s="3" t="s">
        <v>31</v>
      </c>
      <c r="D14" s="3" t="s">
        <v>32</v>
      </c>
      <c r="E14" s="3" t="s">
        <v>33</v>
      </c>
      <c r="F14" s="23" t="s">
        <v>34</v>
      </c>
      <c r="G14" s="23"/>
      <c r="H14" s="4" t="s">
        <v>35</v>
      </c>
      <c r="I14" s="4" t="s">
        <v>18</v>
      </c>
      <c r="J14" s="4" t="s">
        <v>36</v>
      </c>
    </row>
    <row r="15" spans="1:10" ht="36" customHeight="1">
      <c r="A15" s="47"/>
      <c r="B15" s="48" t="s">
        <v>37</v>
      </c>
      <c r="C15" s="51" t="s">
        <v>38</v>
      </c>
      <c r="D15" s="4" t="s">
        <v>39</v>
      </c>
      <c r="E15" s="3" t="s">
        <v>40</v>
      </c>
      <c r="F15" s="22" t="s">
        <v>41</v>
      </c>
      <c r="G15" s="22"/>
      <c r="H15" s="4">
        <v>3</v>
      </c>
      <c r="I15" s="4">
        <v>3</v>
      </c>
      <c r="J15" s="14" t="s">
        <v>42</v>
      </c>
    </row>
    <row r="16" spans="1:10" ht="24" customHeight="1">
      <c r="A16" s="47"/>
      <c r="B16" s="49"/>
      <c r="C16" s="52"/>
      <c r="D16" s="4" t="s">
        <v>43</v>
      </c>
      <c r="E16" s="3" t="s">
        <v>44</v>
      </c>
      <c r="F16" s="25" t="s">
        <v>45</v>
      </c>
      <c r="G16" s="25"/>
      <c r="H16" s="4">
        <v>3</v>
      </c>
      <c r="I16" s="4">
        <v>3</v>
      </c>
      <c r="J16" s="14" t="s">
        <v>42</v>
      </c>
    </row>
    <row r="17" spans="1:10" ht="57.95" customHeight="1">
      <c r="A17" s="47"/>
      <c r="B17" s="49"/>
      <c r="C17" s="52"/>
      <c r="D17" s="4" t="s">
        <v>46</v>
      </c>
      <c r="E17" s="3" t="s">
        <v>47</v>
      </c>
      <c r="F17" s="25" t="s">
        <v>48</v>
      </c>
      <c r="G17" s="25"/>
      <c r="H17" s="4">
        <v>2</v>
      </c>
      <c r="I17" s="4">
        <v>2</v>
      </c>
      <c r="J17" s="14" t="s">
        <v>42</v>
      </c>
    </row>
    <row r="18" spans="1:10" ht="36" customHeight="1">
      <c r="A18" s="47"/>
      <c r="B18" s="49"/>
      <c r="C18" s="52"/>
      <c r="D18" s="4" t="s">
        <v>49</v>
      </c>
      <c r="E18" s="3" t="s">
        <v>50</v>
      </c>
      <c r="F18" s="26" t="s">
        <v>51</v>
      </c>
      <c r="G18" s="27"/>
      <c r="H18" s="4">
        <v>2</v>
      </c>
      <c r="I18" s="4">
        <v>2</v>
      </c>
      <c r="J18" s="14" t="s">
        <v>42</v>
      </c>
    </row>
    <row r="19" spans="1:10" ht="38.1" customHeight="1">
      <c r="A19" s="47"/>
      <c r="B19" s="49"/>
      <c r="C19" s="52"/>
      <c r="D19" s="4" t="s">
        <v>52</v>
      </c>
      <c r="E19" s="3" t="s">
        <v>53</v>
      </c>
      <c r="F19" s="25" t="s">
        <v>54</v>
      </c>
      <c r="G19" s="25"/>
      <c r="H19" s="4">
        <v>2</v>
      </c>
      <c r="I19" s="4">
        <v>2</v>
      </c>
      <c r="J19" s="14" t="s">
        <v>42</v>
      </c>
    </row>
    <row r="20" spans="1:10" ht="38.1" customHeight="1">
      <c r="A20" s="47"/>
      <c r="B20" s="49"/>
      <c r="C20" s="52"/>
      <c r="D20" s="4" t="s">
        <v>55</v>
      </c>
      <c r="E20" s="3" t="s">
        <v>56</v>
      </c>
      <c r="F20" s="25" t="s">
        <v>57</v>
      </c>
      <c r="G20" s="25"/>
      <c r="H20" s="4">
        <v>2</v>
      </c>
      <c r="I20" s="4">
        <v>2</v>
      </c>
      <c r="J20" s="14" t="s">
        <v>42</v>
      </c>
    </row>
    <row r="21" spans="1:10" ht="24" customHeight="1">
      <c r="A21" s="47"/>
      <c r="B21" s="49"/>
      <c r="C21" s="52"/>
      <c r="D21" s="4" t="s">
        <v>58</v>
      </c>
      <c r="E21" s="3" t="s">
        <v>59</v>
      </c>
      <c r="F21" s="28" t="s">
        <v>60</v>
      </c>
      <c r="G21" s="29"/>
      <c r="H21" s="4">
        <v>3</v>
      </c>
      <c r="I21" s="4">
        <v>3</v>
      </c>
      <c r="J21" s="14" t="s">
        <v>42</v>
      </c>
    </row>
    <row r="22" spans="1:10" ht="32.1" customHeight="1">
      <c r="A22" s="47"/>
      <c r="B22" s="49"/>
      <c r="C22" s="52"/>
      <c r="D22" s="4" t="s">
        <v>61</v>
      </c>
      <c r="E22" s="3" t="s">
        <v>62</v>
      </c>
      <c r="F22" s="25" t="s">
        <v>63</v>
      </c>
      <c r="G22" s="25"/>
      <c r="H22" s="4">
        <v>3</v>
      </c>
      <c r="I22" s="4">
        <v>3</v>
      </c>
      <c r="J22" s="14" t="s">
        <v>42</v>
      </c>
    </row>
    <row r="23" spans="1:10" ht="39.950000000000003" customHeight="1">
      <c r="A23" s="47"/>
      <c r="B23" s="49"/>
      <c r="C23" s="52"/>
      <c r="D23" s="4" t="s">
        <v>64</v>
      </c>
      <c r="E23" s="3" t="s">
        <v>65</v>
      </c>
      <c r="F23" s="28" t="s">
        <v>66</v>
      </c>
      <c r="G23" s="29"/>
      <c r="H23" s="4">
        <v>2</v>
      </c>
      <c r="I23" s="4">
        <v>2</v>
      </c>
      <c r="J23" s="14" t="s">
        <v>42</v>
      </c>
    </row>
    <row r="24" spans="1:10" ht="36.950000000000003" customHeight="1">
      <c r="A24" s="47"/>
      <c r="B24" s="49"/>
      <c r="C24" s="51" t="s">
        <v>67</v>
      </c>
      <c r="D24" s="4" t="s">
        <v>68</v>
      </c>
      <c r="E24" s="4" t="s">
        <v>69</v>
      </c>
      <c r="F24" s="30" t="s">
        <v>70</v>
      </c>
      <c r="G24" s="31"/>
      <c r="H24" s="4">
        <v>2</v>
      </c>
      <c r="I24" s="4">
        <v>2</v>
      </c>
      <c r="J24" s="14" t="s">
        <v>42</v>
      </c>
    </row>
    <row r="25" spans="1:10" ht="36.950000000000003" customHeight="1">
      <c r="A25" s="47"/>
      <c r="B25" s="49"/>
      <c r="C25" s="52"/>
      <c r="D25" s="4" t="s">
        <v>71</v>
      </c>
      <c r="E25" s="4" t="s">
        <v>72</v>
      </c>
      <c r="F25" s="32">
        <v>1</v>
      </c>
      <c r="G25" s="29"/>
      <c r="H25" s="4">
        <v>2</v>
      </c>
      <c r="I25" s="4">
        <v>2</v>
      </c>
      <c r="J25" s="14" t="s">
        <v>42</v>
      </c>
    </row>
    <row r="26" spans="1:10" ht="36.950000000000003" customHeight="1">
      <c r="A26" s="47"/>
      <c r="B26" s="49"/>
      <c r="C26" s="52"/>
      <c r="D26" s="4" t="s">
        <v>73</v>
      </c>
      <c r="E26" s="4" t="s">
        <v>72</v>
      </c>
      <c r="F26" s="32">
        <v>1</v>
      </c>
      <c r="G26" s="29"/>
      <c r="H26" s="4">
        <v>2</v>
      </c>
      <c r="I26" s="4">
        <v>2</v>
      </c>
      <c r="J26" s="14" t="s">
        <v>42</v>
      </c>
    </row>
    <row r="27" spans="1:10" ht="36.950000000000003" customHeight="1">
      <c r="A27" s="47"/>
      <c r="B27" s="49"/>
      <c r="C27" s="52"/>
      <c r="D27" s="4" t="s">
        <v>74</v>
      </c>
      <c r="E27" s="4" t="s">
        <v>75</v>
      </c>
      <c r="F27" s="30" t="s">
        <v>74</v>
      </c>
      <c r="G27" s="31"/>
      <c r="H27" s="4">
        <v>2</v>
      </c>
      <c r="I27" s="4">
        <v>2</v>
      </c>
      <c r="J27" s="14" t="s">
        <v>42</v>
      </c>
    </row>
    <row r="28" spans="1:10" ht="36.950000000000003" customHeight="1">
      <c r="A28" s="47"/>
      <c r="B28" s="49"/>
      <c r="C28" s="52"/>
      <c r="D28" s="4" t="s">
        <v>76</v>
      </c>
      <c r="E28" s="10" t="s">
        <v>77</v>
      </c>
      <c r="F28" s="33" t="s">
        <v>78</v>
      </c>
      <c r="G28" s="34"/>
      <c r="H28" s="4">
        <v>2</v>
      </c>
      <c r="I28" s="4">
        <v>2</v>
      </c>
      <c r="J28" s="14" t="s">
        <v>42</v>
      </c>
    </row>
    <row r="29" spans="1:10" ht="36.950000000000003" customHeight="1">
      <c r="A29" s="47"/>
      <c r="B29" s="49"/>
      <c r="C29" s="52"/>
      <c r="D29" s="4" t="s">
        <v>79</v>
      </c>
      <c r="E29" s="3" t="s">
        <v>80</v>
      </c>
      <c r="F29" s="35">
        <v>0.98399999999999999</v>
      </c>
      <c r="G29" s="23"/>
      <c r="H29" s="4">
        <v>2</v>
      </c>
      <c r="I29" s="4">
        <v>2</v>
      </c>
      <c r="J29" s="14" t="s">
        <v>42</v>
      </c>
    </row>
    <row r="30" spans="1:10" ht="36.950000000000003" customHeight="1">
      <c r="A30" s="47"/>
      <c r="B30" s="49"/>
      <c r="C30" s="52"/>
      <c r="D30" s="4" t="s">
        <v>81</v>
      </c>
      <c r="E30" s="11" t="s">
        <v>82</v>
      </c>
      <c r="F30" s="35">
        <v>0.997</v>
      </c>
      <c r="G30" s="35"/>
      <c r="H30" s="4">
        <v>2</v>
      </c>
      <c r="I30" s="4">
        <v>2</v>
      </c>
      <c r="J30" s="14" t="s">
        <v>42</v>
      </c>
    </row>
    <row r="31" spans="1:10" ht="36.950000000000003" customHeight="1">
      <c r="A31" s="47"/>
      <c r="B31" s="49"/>
      <c r="C31" s="52"/>
      <c r="D31" s="4" t="s">
        <v>83</v>
      </c>
      <c r="E31" s="10" t="s">
        <v>75</v>
      </c>
      <c r="F31" s="36" t="s">
        <v>84</v>
      </c>
      <c r="G31" s="37"/>
      <c r="H31" s="4">
        <v>2</v>
      </c>
      <c r="I31" s="4">
        <v>2</v>
      </c>
      <c r="J31" s="14" t="s">
        <v>42</v>
      </c>
    </row>
    <row r="32" spans="1:10" ht="24.95" customHeight="1">
      <c r="A32" s="47"/>
      <c r="B32" s="50"/>
      <c r="C32" s="9" t="s">
        <v>85</v>
      </c>
      <c r="D32" s="4" t="s">
        <v>86</v>
      </c>
      <c r="E32" s="12" t="s">
        <v>75</v>
      </c>
      <c r="F32" s="38">
        <v>45291</v>
      </c>
      <c r="G32" s="31"/>
      <c r="H32" s="4">
        <v>2</v>
      </c>
      <c r="I32" s="4">
        <v>2</v>
      </c>
      <c r="J32" s="14" t="s">
        <v>42</v>
      </c>
    </row>
    <row r="33" spans="1:10" ht="30.95" customHeight="1">
      <c r="A33" s="47"/>
      <c r="B33" s="48" t="s">
        <v>87</v>
      </c>
      <c r="C33" s="4" t="s">
        <v>88</v>
      </c>
      <c r="D33" s="4" t="s">
        <v>89</v>
      </c>
      <c r="E33" s="13" t="s">
        <v>90</v>
      </c>
      <c r="F33" s="23" t="s">
        <v>91</v>
      </c>
      <c r="G33" s="23"/>
      <c r="H33" s="4">
        <v>10</v>
      </c>
      <c r="I33" s="4">
        <v>10</v>
      </c>
      <c r="J33" s="14" t="s">
        <v>42</v>
      </c>
    </row>
    <row r="34" spans="1:10" ht="30.95" customHeight="1">
      <c r="A34" s="47"/>
      <c r="B34" s="49"/>
      <c r="C34" s="4" t="s">
        <v>92</v>
      </c>
      <c r="D34" s="14" t="s">
        <v>42</v>
      </c>
      <c r="E34" s="14" t="s">
        <v>42</v>
      </c>
      <c r="F34" s="33" t="s">
        <v>42</v>
      </c>
      <c r="G34" s="34"/>
      <c r="H34" s="14">
        <v>0</v>
      </c>
      <c r="I34" s="14">
        <v>0</v>
      </c>
      <c r="J34" s="14" t="s">
        <v>42</v>
      </c>
    </row>
    <row r="35" spans="1:10" ht="30.95" customHeight="1">
      <c r="A35" s="47"/>
      <c r="B35" s="50"/>
      <c r="C35" s="4" t="s">
        <v>93</v>
      </c>
      <c r="D35" s="14" t="s">
        <v>42</v>
      </c>
      <c r="E35" s="14" t="s">
        <v>42</v>
      </c>
      <c r="F35" s="33" t="s">
        <v>42</v>
      </c>
      <c r="G35" s="34"/>
      <c r="H35" s="14">
        <v>0</v>
      </c>
      <c r="I35" s="14">
        <v>0</v>
      </c>
      <c r="J35" s="14" t="s">
        <v>42</v>
      </c>
    </row>
    <row r="36" spans="1:10" ht="28.5">
      <c r="A36" s="47"/>
      <c r="B36" s="23" t="s">
        <v>94</v>
      </c>
      <c r="C36" s="4" t="s">
        <v>95</v>
      </c>
      <c r="D36" s="14" t="s">
        <v>42</v>
      </c>
      <c r="E36" s="14" t="s">
        <v>42</v>
      </c>
      <c r="F36" s="33" t="s">
        <v>42</v>
      </c>
      <c r="G36" s="34"/>
      <c r="H36" s="14">
        <v>0</v>
      </c>
      <c r="I36" s="14">
        <v>0</v>
      </c>
      <c r="J36" s="14" t="s">
        <v>42</v>
      </c>
    </row>
    <row r="37" spans="1:10" ht="24" customHeight="1">
      <c r="A37" s="47"/>
      <c r="B37" s="23"/>
      <c r="C37" s="48" t="s">
        <v>96</v>
      </c>
      <c r="D37" s="4" t="s">
        <v>97</v>
      </c>
      <c r="E37" s="4" t="s">
        <v>98</v>
      </c>
      <c r="F37" s="30">
        <v>4.4999999999999998E-2</v>
      </c>
      <c r="G37" s="31"/>
      <c r="H37" s="4">
        <v>10</v>
      </c>
      <c r="I37" s="4">
        <v>10</v>
      </c>
      <c r="J37" s="14" t="s">
        <v>42</v>
      </c>
    </row>
    <row r="38" spans="1:10" ht="30.95" customHeight="1">
      <c r="A38" s="47"/>
      <c r="B38" s="23"/>
      <c r="C38" s="49"/>
      <c r="D38" s="4" t="s">
        <v>99</v>
      </c>
      <c r="E38" s="4" t="s">
        <v>80</v>
      </c>
      <c r="F38" s="39">
        <v>0.92100000000000004</v>
      </c>
      <c r="G38" s="34"/>
      <c r="H38" s="4">
        <v>10</v>
      </c>
      <c r="I38" s="4">
        <v>10</v>
      </c>
      <c r="J38" s="14" t="s">
        <v>42</v>
      </c>
    </row>
    <row r="39" spans="1:10" ht="38.25" customHeight="1">
      <c r="A39" s="47"/>
      <c r="B39" s="23"/>
      <c r="C39" s="49"/>
      <c r="D39" s="4" t="s">
        <v>100</v>
      </c>
      <c r="E39" s="4" t="s">
        <v>101</v>
      </c>
      <c r="F39" s="30">
        <v>0.67</v>
      </c>
      <c r="G39" s="31"/>
      <c r="H39" s="4">
        <v>5</v>
      </c>
      <c r="I39" s="4">
        <v>5</v>
      </c>
      <c r="J39" s="14" t="s">
        <v>42</v>
      </c>
    </row>
    <row r="40" spans="1:10" ht="39" customHeight="1">
      <c r="A40" s="47"/>
      <c r="B40" s="23"/>
      <c r="C40" s="49"/>
      <c r="D40" s="4" t="s">
        <v>102</v>
      </c>
      <c r="E40" s="4" t="s">
        <v>103</v>
      </c>
      <c r="F40" s="33" t="s">
        <v>104</v>
      </c>
      <c r="G40" s="34"/>
      <c r="H40" s="4">
        <v>5</v>
      </c>
      <c r="I40" s="4">
        <v>4</v>
      </c>
      <c r="J40" s="14" t="s">
        <v>105</v>
      </c>
    </row>
    <row r="41" spans="1:10" ht="28.5">
      <c r="A41" s="47"/>
      <c r="B41" s="23"/>
      <c r="C41" s="4" t="s">
        <v>106</v>
      </c>
      <c r="D41" s="14" t="s">
        <v>42</v>
      </c>
      <c r="E41" s="14" t="s">
        <v>42</v>
      </c>
      <c r="F41" s="33" t="s">
        <v>42</v>
      </c>
      <c r="G41" s="34"/>
      <c r="H41" s="14">
        <v>0</v>
      </c>
      <c r="I41" s="14">
        <v>0</v>
      </c>
      <c r="J41" s="14" t="s">
        <v>42</v>
      </c>
    </row>
    <row r="42" spans="1:10" ht="28.5">
      <c r="A42" s="47"/>
      <c r="B42" s="23"/>
      <c r="C42" s="4" t="s">
        <v>107</v>
      </c>
      <c r="D42" s="14" t="s">
        <v>42</v>
      </c>
      <c r="E42" s="14" t="s">
        <v>42</v>
      </c>
      <c r="F42" s="33" t="s">
        <v>42</v>
      </c>
      <c r="G42" s="34"/>
      <c r="H42" s="14">
        <v>0</v>
      </c>
      <c r="I42" s="14">
        <v>0</v>
      </c>
      <c r="J42" s="14" t="s">
        <v>42</v>
      </c>
    </row>
    <row r="43" spans="1:10" ht="39" customHeight="1">
      <c r="A43" s="47"/>
      <c r="B43" s="48" t="s">
        <v>108</v>
      </c>
      <c r="C43" s="48" t="s">
        <v>109</v>
      </c>
      <c r="D43" s="4" t="s">
        <v>110</v>
      </c>
      <c r="E43" s="3" t="s">
        <v>111</v>
      </c>
      <c r="F43" s="40">
        <v>1</v>
      </c>
      <c r="G43" s="22"/>
      <c r="H43" s="4">
        <v>5</v>
      </c>
      <c r="I43" s="4">
        <v>4</v>
      </c>
      <c r="J43" s="18" t="s">
        <v>112</v>
      </c>
    </row>
    <row r="44" spans="1:10" ht="36" customHeight="1">
      <c r="A44" s="47"/>
      <c r="B44" s="49"/>
      <c r="C44" s="49"/>
      <c r="D44" s="4" t="s">
        <v>113</v>
      </c>
      <c r="E44" s="3" t="s">
        <v>111</v>
      </c>
      <c r="F44" s="41">
        <v>0.98499999999999999</v>
      </c>
      <c r="G44" s="25"/>
      <c r="H44" s="4">
        <v>5</v>
      </c>
      <c r="I44" s="4">
        <v>5</v>
      </c>
      <c r="J44" s="14" t="s">
        <v>42</v>
      </c>
    </row>
    <row r="45" spans="1:10">
      <c r="A45" s="42" t="s">
        <v>114</v>
      </c>
      <c r="B45" s="42"/>
      <c r="C45" s="42"/>
      <c r="D45" s="42"/>
      <c r="E45" s="42"/>
      <c r="F45" s="42"/>
      <c r="G45" s="42"/>
      <c r="H45" s="15">
        <f>SUM(H15:H44)+H8</f>
        <v>100</v>
      </c>
      <c r="I45" s="19">
        <f>SUM(I15:I44)+J8</f>
        <v>97.993006695046887</v>
      </c>
      <c r="J45" s="3"/>
    </row>
    <row r="46" spans="1:10" ht="161.1" customHeight="1">
      <c r="A46" s="43" t="s">
        <v>115</v>
      </c>
      <c r="B46" s="44"/>
      <c r="C46" s="44"/>
      <c r="D46" s="44"/>
      <c r="E46" s="44"/>
      <c r="F46" s="44"/>
      <c r="G46" s="44"/>
      <c r="H46" s="44"/>
      <c r="I46" s="44"/>
      <c r="J46" s="44"/>
    </row>
  </sheetData>
  <mergeCells count="58">
    <mergeCell ref="F42:G42"/>
    <mergeCell ref="F43:G43"/>
    <mergeCell ref="F44:G44"/>
    <mergeCell ref="A45:G45"/>
    <mergeCell ref="A46:J46"/>
    <mergeCell ref="A14:A44"/>
    <mergeCell ref="B15:B32"/>
    <mergeCell ref="B33:B35"/>
    <mergeCell ref="B36:B42"/>
    <mergeCell ref="B43:B44"/>
    <mergeCell ref="C15:C23"/>
    <mergeCell ref="C24:C31"/>
    <mergeCell ref="C37:C40"/>
    <mergeCell ref="C43:C44"/>
    <mergeCell ref="F37:G37"/>
    <mergeCell ref="F38:G38"/>
    <mergeCell ref="F39:G39"/>
    <mergeCell ref="F40:G40"/>
    <mergeCell ref="F41:G41"/>
    <mergeCell ref="F32:G32"/>
    <mergeCell ref="F33:G33"/>
    <mergeCell ref="F34:G34"/>
    <mergeCell ref="F35:G35"/>
    <mergeCell ref="F36:G36"/>
    <mergeCell ref="F27:G27"/>
    <mergeCell ref="F28:G28"/>
    <mergeCell ref="F29:G29"/>
    <mergeCell ref="F30:G30"/>
    <mergeCell ref="F31:G31"/>
    <mergeCell ref="F22:G22"/>
    <mergeCell ref="F23:G23"/>
    <mergeCell ref="F24:G24"/>
    <mergeCell ref="F25:G25"/>
    <mergeCell ref="F26:G26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12:A13"/>
    <mergeCell ref="A7:C11"/>
    <mergeCell ref="A2:J2"/>
    <mergeCell ref="A3:J3"/>
    <mergeCell ref="A4:C4"/>
    <mergeCell ref="D4:J4"/>
    <mergeCell ref="A5:C5"/>
    <mergeCell ref="D5:E5"/>
    <mergeCell ref="H5:J5"/>
  </mergeCells>
  <phoneticPr fontId="10" type="noConversion"/>
  <pageMargins left="0.70866141732283505" right="0.511811023622047" top="0.55118110236220497" bottom="0.55118110236220497" header="0.31496062992126" footer="0.31496062992126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cp:lastPrinted>2024-05-20T02:19:30Z</cp:lastPrinted>
  <dcterms:created xsi:type="dcterms:W3CDTF">2015-06-07T10:17:00Z</dcterms:created>
  <dcterms:modified xsi:type="dcterms:W3CDTF">2024-05-20T02:20:15Z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16BBFFB3524C45E0AEA7CE8665AD33B8_13</vt:lpwstr>
  </property>
</Properties>
</file>