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北京市疾病预防控制中心\"/>
    </mc:Choice>
  </mc:AlternateContent>
  <bookViews>
    <workbookView xWindow="0" yWindow="0" windowWidth="23040" windowHeight="9060"/>
  </bookViews>
  <sheets>
    <sheet name="Sheet1" sheetId="1" r:id="rId1"/>
    <sheet name="Sheet2" sheetId="2" r:id="rId2"/>
  </sheets>
  <definedNames>
    <definedName name="_xlnm.Print_Area" localSheetId="0">Sheet1!$A$1:$J$41</definedName>
  </definedNames>
  <calcPr calcId="162913"/>
</workbook>
</file>

<file path=xl/calcChain.xml><?xml version="1.0" encoding="utf-8"?>
<calcChain xmlns="http://schemas.openxmlformats.org/spreadsheetml/2006/main">
  <c r="A21" i="2" l="1"/>
  <c r="H40" i="1"/>
  <c r="I9" i="1"/>
  <c r="I8" i="1"/>
  <c r="J8" i="1" s="1"/>
  <c r="I40" i="1" s="1"/>
</calcChain>
</file>

<file path=xl/sharedStrings.xml><?xml version="1.0" encoding="utf-8"?>
<sst xmlns="http://schemas.openxmlformats.org/spreadsheetml/2006/main" count="180" uniqueCount="106">
  <si>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</si>
  <si>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</si>
  <si>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</si>
  <si>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</si>
  <si>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疾病预防控制培训类项目</t>
  </si>
  <si>
    <t>主管部门</t>
  </si>
  <si>
    <t>北京市卫生健康委员会</t>
  </si>
  <si>
    <t>实施单位</t>
  </si>
  <si>
    <t>北京市疾病预防控制中心</t>
  </si>
  <si>
    <t>项目负责人</t>
  </si>
  <si>
    <t>曾晓芃</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</si>
  <si>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</si>
  <si>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</si>
  <si>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</si>
  <si>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</si>
  <si>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</si>
  <si>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</si>
  <si>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</si>
  <si>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</si>
  <si>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</si>
  <si>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</si>
  <si>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</si>
  <si>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</si>
  <si>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</si>
  <si>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</si>
  <si>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</si>
  <si>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</si>
  <si>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专业能力培训来提高全市疾病预防控制专业人员各项传染病疫情、突发事件等疫情处置和危害因素监测工作能力，有利于完成各项监测、干预、疫情处置等相关工作；掌握疫苗管理与安全接种技术，完成疫苗可预防疾病防控工作；通过健康教育、科普、健康传播能力培训，提高健康传播工作能力；通过专业能力提升培训促进北京市疾控系统专业技术人员科技创新与能力提升。</t>
  </si>
  <si>
    <t>绩效指标</t>
  </si>
  <si>
    <t>一级指标</t>
  </si>
  <si>
    <t>二级指标</t>
  </si>
  <si>
    <t>三级指标</t>
  </si>
  <si>
    <t>年度指标值(A)</t>
  </si>
  <si>
    <t>实际完成值(B)</t>
  </si>
  <si>
    <t>分值</t>
  </si>
  <si>
    <t>偏差原因分析及改进措施</t>
  </si>
  <si>
    <t>产出指标(40分)</t>
  </si>
  <si>
    <t>数量指标</t>
  </si>
  <si>
    <t>传染病地方病监测干预与疫情处置培训人员</t>
  </si>
  <si>
    <t>≥500人次</t>
  </si>
  <si>
    <t>778人次</t>
  </si>
  <si>
    <t>无</t>
  </si>
  <si>
    <t>疾控统计信息收集项目培训</t>
  </si>
  <si>
    <t>≥25人次</t>
  </si>
  <si>
    <t>26人次</t>
  </si>
  <si>
    <t>免疫规划与相关疾病监测培训</t>
  </si>
  <si>
    <t>≥850人次</t>
  </si>
  <si>
    <t>1479人次</t>
  </si>
  <si>
    <t>放射工作人员放射安全监测培训</t>
  </si>
  <si>
    <t>30人次</t>
  </si>
  <si>
    <t>40人次</t>
  </si>
  <si>
    <t>环境危害因素监测与处置培训</t>
  </si>
  <si>
    <t>60人次</t>
  </si>
  <si>
    <t>110人次</t>
  </si>
  <si>
    <t>毒理学安全性评价及新技术体系建设培训</t>
  </si>
  <si>
    <t>≥30人次</t>
  </si>
  <si>
    <t>79人次</t>
  </si>
  <si>
    <t>食品安全风险监测与食物中毒处置项目培训</t>
  </si>
  <si>
    <t>165人次</t>
  </si>
  <si>
    <t>职业病及其危险因素监测与风险评估项目培训</t>
  </si>
  <si>
    <t>193人次</t>
  </si>
  <si>
    <t>273人次</t>
  </si>
  <si>
    <t>学生健康监测与干预培训</t>
  </si>
  <si>
    <t>≥300人次</t>
  </si>
  <si>
    <t>慢性非传染性疾病监测干预项目培训</t>
  </si>
  <si>
    <t>≥2场次</t>
  </si>
  <si>
    <t>5场次</t>
  </si>
  <si>
    <t>健康教育与健康促进培训</t>
  </si>
  <si>
    <t>500人次</t>
  </si>
  <si>
    <t>503人次</t>
  </si>
  <si>
    <t>疾控机构能力建设培训</t>
  </si>
  <si>
    <t>150人次</t>
  </si>
  <si>
    <t>220人次</t>
  </si>
  <si>
    <t>结核病防治项目培训</t>
  </si>
  <si>
    <t>2场次</t>
  </si>
  <si>
    <t>质量指标</t>
  </si>
  <si>
    <t>会议、培训资料归档</t>
  </si>
  <si>
    <t>完成相关培训资料的归档</t>
  </si>
  <si>
    <t>按照继续教育要求内容归档</t>
  </si>
  <si>
    <t>技能培训预期效果</t>
  </si>
  <si>
    <t>培训内容符合实际工作需要</t>
  </si>
  <si>
    <t>时效指标</t>
  </si>
  <si>
    <t>按计划进度</t>
  </si>
  <si>
    <t>成本指标（10分）</t>
  </si>
  <si>
    <t>经济成本指标</t>
  </si>
  <si>
    <t>成本控制</t>
  </si>
  <si>
    <t>≤295.4559万元</t>
  </si>
  <si>
    <t>288.10341万元</t>
  </si>
  <si>
    <t>社会成本指标</t>
  </si>
  <si>
    <t>生态成本指标</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</si>
  <si>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</si>
  <si>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</si>
  <si>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社会效益指标</t>
  </si>
  <si>
    <t>控制和降低各类急慢性传染病发病率</t>
  </si>
  <si>
    <t>及时有效控制疫情，保障北京市的公共卫生安全</t>
  </si>
  <si>
    <t>效益指标量化程度有待加强</t>
  </si>
  <si>
    <t>提高专业技术能力，有利于今后疾病预防控制工作的开展。</t>
  </si>
  <si>
    <t>好</t>
  </si>
  <si>
    <t>生态效益指标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</si>
  <si>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</si>
  <si>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</si>
  <si>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</si>
  <si>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培训对象满意度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</si>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</sst>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0000"/>
    <numFmt numFmtId="179" formatCode="0.00_ "/>
  </numFmts>
  <fonts count="11">
    <font>
      <sz val="11"/>
      <color theme="1"/>
      <name val="等线"/>
      <charset val="134"/>
      <scheme val="minor"/>
    </font>
    <font>
      <sz val="12"/>
      <color rgb="FF000000"/>
      <name val="宋体"/>
      <family val="3"/>
      <charset val="134"/>
    </font>
    <font>
      <sz val="22"/>
      <color theme="1"/>
      <name val="方正黑体_GBK"/>
      <charset val="134"/>
    </font>
    <font>
      <sz val="16"/>
      <color theme="1"/>
      <name val="仿宋_GB2312"/>
      <family val="3"/>
      <charset val="134"/>
    </font>
    <font>
      <sz val="11"/>
      <color rgb="FF00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7" fillId="0" borderId="0" applyFont="0" applyFill="0" applyBorder="0" applyAlignment="0" applyProtection="0">
      <alignment vertical="center"/>
    </xf>
  </cellStyleXfs>
  <cellXfs count="41">
    <xf numFmtId="0" fontId="0" fillId="0" borderId="0" xfId="0"/>
    <xf numFmtId="0" fontId="1" fillId="0" borderId="1" xfId="0" applyFont="1" applyBorder="1" applyAlignment="1">
      <alignment horizontal="center" vertical="center"/>
    </xf>
    <xf numFmtId="0" fontId="0" fillId="0" borderId="0" xfId="0" applyFill="1"/>
    <xf numFmtId="0" fontId="0" fillId="0" borderId="0" xfId="0" applyFill="1" applyAlignment="1">
      <alignment horizontal="left" wrapText="1"/>
    </xf>
    <xf numFmtId="0" fontId="2" fillId="0" borderId="0" xfId="0" applyFont="1" applyFill="1"/>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78"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0" fontId="1" fillId="0" borderId="1" xfId="1" applyNumberFormat="1" applyFont="1" applyFill="1" applyBorder="1" applyAlignment="1">
      <alignment horizontal="center" vertical="center"/>
    </xf>
    <xf numFmtId="179" fontId="1" fillId="0" borderId="1" xfId="0" applyNumberFormat="1" applyFont="1" applyFill="1" applyBorder="1" applyAlignment="1">
      <alignment horizontal="center" vertical="center" wrapText="1"/>
    </xf>
    <xf numFmtId="179" fontId="6" fillId="0" borderId="1" xfId="0" applyNumberFormat="1" applyFont="1" applyFill="1" applyBorder="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wrapText="1"/>
    </xf>
    <xf numFmtId="0" fontId="4"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xf>
    <xf numFmtId="0" fontId="1" fillId="0" borderId="1" xfId="0" applyFont="1" applyFill="1" applyBorder="1" applyAlignment="1">
      <alignment horizontal="center" vertical="center" textRotation="255"/>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2018665" y="186817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zoomScale="90" zoomScaleNormal="90" zoomScaleSheetLayoutView="85" zoomScalePageLayoutView="90" workbookViewId="0">
      <selection activeCell="F1" sqref="F1:G1048576"/>
    </sheetView>
  </sheetViews>
  <sheetFormatPr defaultColWidth="9" defaultRowHeight="14.25"/>
  <cols>
    <col min="1" max="1" width="5.375" style="2" customWidth="1"/>
    <col min="2" max="2" width="10.25" style="2" customWidth="1"/>
    <col min="3" max="3" width="13.25" style="2" customWidth="1"/>
    <col min="4" max="4" width="27.75" style="3" customWidth="1"/>
    <col min="5" max="5" width="17.5" style="2" customWidth="1"/>
    <col min="6" max="7" width="16.25" style="2" customWidth="1"/>
    <col min="8" max="8" width="12.5" style="2" customWidth="1"/>
    <col min="9" max="9" width="11" style="2" customWidth="1"/>
    <col min="10" max="10" width="14.625" style="2" customWidth="1"/>
    <col min="11" max="16384" width="9" style="2"/>
  </cols>
  <sheetData>
    <row r="1" spans="1:10" ht="27" customHeight="1">
      <c r="A1" s="4" t="s">
        <v>0</v>
      </c>
    </row>
    <row r="2" spans="1:10" ht="33.950000000000003" customHeight="1">
      <c r="A2" s="18" t="s">
        <v>1</v>
      </c>
      <c r="B2" s="18"/>
      <c r="C2" s="18"/>
      <c r="D2" s="19"/>
      <c r="E2" s="18"/>
      <c r="F2" s="18"/>
      <c r="G2" s="18"/>
      <c r="H2" s="18"/>
      <c r="I2" s="18"/>
      <c r="J2" s="18"/>
    </row>
    <row r="3" spans="1:10" ht="18.75" customHeight="1">
      <c r="A3" s="20" t="s">
        <v>2</v>
      </c>
      <c r="B3" s="20"/>
      <c r="C3" s="20"/>
      <c r="D3" s="21"/>
      <c r="E3" s="20"/>
      <c r="F3" s="20"/>
      <c r="G3" s="20"/>
      <c r="H3" s="20"/>
      <c r="I3" s="20"/>
      <c r="J3" s="20"/>
    </row>
    <row r="4" spans="1:10" ht="24.95" customHeight="1">
      <c r="A4" s="22" t="s">
        <v>3</v>
      </c>
      <c r="B4" s="22"/>
      <c r="C4" s="22"/>
      <c r="D4" s="23" t="s">
        <v>4</v>
      </c>
      <c r="E4" s="22"/>
      <c r="F4" s="22"/>
      <c r="G4" s="22"/>
      <c r="H4" s="22"/>
      <c r="I4" s="22"/>
      <c r="J4" s="22"/>
    </row>
    <row r="5" spans="1:10" ht="20.100000000000001" customHeight="1">
      <c r="A5" s="22" t="s">
        <v>5</v>
      </c>
      <c r="B5" s="22"/>
      <c r="C5" s="22"/>
      <c r="D5" s="23" t="s">
        <v>6</v>
      </c>
      <c r="E5" s="22"/>
      <c r="F5" s="5"/>
      <c r="G5" s="5" t="s">
        <v>7</v>
      </c>
      <c r="H5" s="23" t="s">
        <v>8</v>
      </c>
      <c r="I5" s="23"/>
      <c r="J5" s="23"/>
    </row>
    <row r="6" spans="1:10" ht="20.100000000000001" customHeight="1">
      <c r="A6" s="22" t="s">
        <v>9</v>
      </c>
      <c r="B6" s="22"/>
      <c r="C6" s="22"/>
      <c r="D6" s="23" t="s">
        <v>10</v>
      </c>
      <c r="E6" s="22"/>
      <c r="F6" s="5"/>
      <c r="G6" s="5" t="s">
        <v>11</v>
      </c>
      <c r="H6" s="23">
        <v>64407016</v>
      </c>
      <c r="I6" s="23"/>
      <c r="J6" s="23"/>
    </row>
    <row r="7" spans="1:10" ht="28.5">
      <c r="A7" s="23" t="s">
        <v>12</v>
      </c>
      <c r="B7" s="23"/>
      <c r="C7" s="23"/>
      <c r="D7" s="7"/>
      <c r="E7" s="6" t="s">
        <v>13</v>
      </c>
      <c r="F7" s="6" t="s">
        <v>14</v>
      </c>
      <c r="G7" s="6" t="s">
        <v>15</v>
      </c>
      <c r="H7" s="6" t="s">
        <v>16</v>
      </c>
      <c r="I7" s="6" t="s">
        <v>17</v>
      </c>
      <c r="J7" s="5" t="s">
        <v>18</v>
      </c>
    </row>
    <row r="8" spans="1:10" ht="20.100000000000001" customHeight="1">
      <c r="A8" s="23"/>
      <c r="B8" s="23"/>
      <c r="C8" s="23"/>
      <c r="D8" s="7" t="s">
        <v>19</v>
      </c>
      <c r="E8" s="8">
        <v>295.95589999999999</v>
      </c>
      <c r="F8" s="8">
        <v>295.45589999999999</v>
      </c>
      <c r="G8" s="8">
        <v>288.10341</v>
      </c>
      <c r="H8" s="5">
        <v>10</v>
      </c>
      <c r="I8" s="15">
        <f>G8/F8</f>
        <v>0.97511476332000824</v>
      </c>
      <c r="J8" s="16">
        <f>10*I8</f>
        <v>9.7511476332000822</v>
      </c>
    </row>
    <row r="9" spans="1:10" ht="28.5">
      <c r="A9" s="23"/>
      <c r="B9" s="23"/>
      <c r="C9" s="23"/>
      <c r="D9" s="7" t="s">
        <v>20</v>
      </c>
      <c r="E9" s="8">
        <v>295.95589999999999</v>
      </c>
      <c r="F9" s="8">
        <v>295.45589999999999</v>
      </c>
      <c r="G9" s="8">
        <v>288.10341</v>
      </c>
      <c r="H9" s="5" t="s">
        <v>21</v>
      </c>
      <c r="I9" s="15">
        <f>G9/F9</f>
        <v>0.97511476332000824</v>
      </c>
      <c r="J9" s="6" t="s">
        <v>21</v>
      </c>
    </row>
    <row r="10" spans="1:10" ht="24.95" customHeight="1">
      <c r="A10" s="23"/>
      <c r="B10" s="23"/>
      <c r="C10" s="23"/>
      <c r="D10" s="7" t="s">
        <v>22</v>
      </c>
      <c r="E10" s="5" t="s">
        <v>21</v>
      </c>
      <c r="F10" s="5" t="s">
        <v>21</v>
      </c>
      <c r="G10" s="5" t="s">
        <v>21</v>
      </c>
      <c r="H10" s="5" t="s">
        <v>21</v>
      </c>
      <c r="I10" s="5" t="s">
        <v>21</v>
      </c>
      <c r="J10" s="6" t="s">
        <v>21</v>
      </c>
    </row>
    <row r="11" spans="1:10" ht="18.95" customHeight="1">
      <c r="A11" s="23"/>
      <c r="B11" s="23"/>
      <c r="C11" s="23"/>
      <c r="D11" s="7" t="s">
        <v>23</v>
      </c>
      <c r="E11" s="5" t="s">
        <v>21</v>
      </c>
      <c r="F11" s="5" t="s">
        <v>21</v>
      </c>
      <c r="G11" s="5" t="s">
        <v>21</v>
      </c>
      <c r="H11" s="5" t="s">
        <v>21</v>
      </c>
      <c r="I11" s="5" t="s">
        <v>21</v>
      </c>
      <c r="J11" s="6" t="s">
        <v>21</v>
      </c>
    </row>
    <row r="12" spans="1:10" ht="33" customHeight="1">
      <c r="A12" s="34" t="s">
        <v>24</v>
      </c>
      <c r="B12" s="23" t="s">
        <v>25</v>
      </c>
      <c r="C12" s="23"/>
      <c r="D12" s="24"/>
      <c r="E12" s="23"/>
      <c r="F12" s="23" t="s">
        <v>26</v>
      </c>
      <c r="G12" s="23"/>
      <c r="H12" s="23"/>
      <c r="I12" s="23"/>
      <c r="J12" s="23"/>
    </row>
    <row r="13" spans="1:10" ht="111" customHeight="1">
      <c r="A13" s="34"/>
      <c r="B13" s="23" t="s">
        <v>27</v>
      </c>
      <c r="C13" s="23"/>
      <c r="D13" s="24"/>
      <c r="E13" s="23"/>
      <c r="F13" s="23" t="s">
        <v>27</v>
      </c>
      <c r="G13" s="23"/>
      <c r="H13" s="23"/>
      <c r="I13" s="23"/>
      <c r="J13" s="23"/>
    </row>
    <row r="14" spans="1:10" ht="28.5">
      <c r="A14" s="34" t="s">
        <v>28</v>
      </c>
      <c r="B14" s="6" t="s">
        <v>29</v>
      </c>
      <c r="C14" s="5" t="s">
        <v>30</v>
      </c>
      <c r="D14" s="6" t="s">
        <v>31</v>
      </c>
      <c r="E14" s="5" t="s">
        <v>32</v>
      </c>
      <c r="F14" s="23" t="s">
        <v>33</v>
      </c>
      <c r="G14" s="23"/>
      <c r="H14" s="6" t="s">
        <v>34</v>
      </c>
      <c r="I14" s="6" t="s">
        <v>18</v>
      </c>
      <c r="J14" s="6" t="s">
        <v>35</v>
      </c>
    </row>
    <row r="15" spans="1:10" ht="28.5">
      <c r="A15" s="34"/>
      <c r="B15" s="35" t="s">
        <v>36</v>
      </c>
      <c r="C15" s="9" t="s">
        <v>37</v>
      </c>
      <c r="D15" s="10" t="s">
        <v>38</v>
      </c>
      <c r="E15" s="9" t="s">
        <v>39</v>
      </c>
      <c r="F15" s="25" t="s">
        <v>40</v>
      </c>
      <c r="G15" s="26"/>
      <c r="H15" s="10">
        <v>3</v>
      </c>
      <c r="I15" s="10">
        <v>3</v>
      </c>
      <c r="J15" s="10" t="s">
        <v>41</v>
      </c>
    </row>
    <row r="16" spans="1:10" ht="24.95" customHeight="1">
      <c r="A16" s="34"/>
      <c r="B16" s="36"/>
      <c r="C16" s="9" t="s">
        <v>37</v>
      </c>
      <c r="D16" s="10" t="s">
        <v>42</v>
      </c>
      <c r="E16" s="9" t="s">
        <v>43</v>
      </c>
      <c r="F16" s="25" t="s">
        <v>44</v>
      </c>
      <c r="G16" s="26"/>
      <c r="H16" s="10">
        <v>2</v>
      </c>
      <c r="I16" s="10">
        <v>2</v>
      </c>
      <c r="J16" s="10" t="s">
        <v>41</v>
      </c>
    </row>
    <row r="17" spans="1:10" ht="30" customHeight="1">
      <c r="A17" s="34"/>
      <c r="B17" s="36"/>
      <c r="C17" s="9" t="s">
        <v>37</v>
      </c>
      <c r="D17" s="10" t="s">
        <v>45</v>
      </c>
      <c r="E17" s="9" t="s">
        <v>46</v>
      </c>
      <c r="F17" s="25" t="s">
        <v>47</v>
      </c>
      <c r="G17" s="26"/>
      <c r="H17" s="10">
        <v>2</v>
      </c>
      <c r="I17" s="10">
        <v>2</v>
      </c>
      <c r="J17" s="10" t="s">
        <v>41</v>
      </c>
    </row>
    <row r="18" spans="1:10" ht="36.950000000000003" customHeight="1">
      <c r="A18" s="34"/>
      <c r="B18" s="36"/>
      <c r="C18" s="9" t="s">
        <v>37</v>
      </c>
      <c r="D18" s="10" t="s">
        <v>48</v>
      </c>
      <c r="E18" s="9" t="s">
        <v>49</v>
      </c>
      <c r="F18" s="25" t="s">
        <v>50</v>
      </c>
      <c r="G18" s="26"/>
      <c r="H18" s="10">
        <v>3</v>
      </c>
      <c r="I18" s="10">
        <v>3</v>
      </c>
      <c r="J18" s="10" t="s">
        <v>41</v>
      </c>
    </row>
    <row r="19" spans="1:10" ht="36.950000000000003" customHeight="1">
      <c r="A19" s="34"/>
      <c r="B19" s="36"/>
      <c r="C19" s="9" t="s">
        <v>37</v>
      </c>
      <c r="D19" s="10" t="s">
        <v>51</v>
      </c>
      <c r="E19" s="9" t="s">
        <v>52</v>
      </c>
      <c r="F19" s="25" t="s">
        <v>53</v>
      </c>
      <c r="G19" s="26"/>
      <c r="H19" s="10">
        <v>3</v>
      </c>
      <c r="I19" s="10">
        <v>3</v>
      </c>
      <c r="J19" s="10" t="s">
        <v>41</v>
      </c>
    </row>
    <row r="20" spans="1:10" ht="36" customHeight="1">
      <c r="A20" s="34"/>
      <c r="B20" s="36"/>
      <c r="C20" s="9" t="s">
        <v>37</v>
      </c>
      <c r="D20" s="10" t="s">
        <v>54</v>
      </c>
      <c r="E20" s="9" t="s">
        <v>55</v>
      </c>
      <c r="F20" s="25" t="s">
        <v>56</v>
      </c>
      <c r="G20" s="26"/>
      <c r="H20" s="10">
        <v>3</v>
      </c>
      <c r="I20" s="10">
        <v>3</v>
      </c>
      <c r="J20" s="10" t="s">
        <v>41</v>
      </c>
    </row>
    <row r="21" spans="1:10" ht="36" customHeight="1">
      <c r="A21" s="34"/>
      <c r="B21" s="36"/>
      <c r="C21" s="9" t="s">
        <v>37</v>
      </c>
      <c r="D21" s="10" t="s">
        <v>57</v>
      </c>
      <c r="E21" s="9" t="s">
        <v>58</v>
      </c>
      <c r="F21" s="25" t="s">
        <v>58</v>
      </c>
      <c r="G21" s="26"/>
      <c r="H21" s="10">
        <v>3</v>
      </c>
      <c r="I21" s="10">
        <v>3</v>
      </c>
      <c r="J21" s="10" t="s">
        <v>41</v>
      </c>
    </row>
    <row r="22" spans="1:10" ht="38.1" customHeight="1">
      <c r="A22" s="34"/>
      <c r="B22" s="36"/>
      <c r="C22" s="9" t="s">
        <v>37</v>
      </c>
      <c r="D22" s="10" t="s">
        <v>59</v>
      </c>
      <c r="E22" s="9" t="s">
        <v>60</v>
      </c>
      <c r="F22" s="25" t="s">
        <v>61</v>
      </c>
      <c r="G22" s="26"/>
      <c r="H22" s="10">
        <v>2</v>
      </c>
      <c r="I22" s="10">
        <v>2</v>
      </c>
      <c r="J22" s="10" t="s">
        <v>41</v>
      </c>
    </row>
    <row r="23" spans="1:10" ht="30" customHeight="1">
      <c r="A23" s="34"/>
      <c r="B23" s="36"/>
      <c r="C23" s="9" t="s">
        <v>37</v>
      </c>
      <c r="D23" s="11" t="s">
        <v>62</v>
      </c>
      <c r="E23" s="12" t="s">
        <v>63</v>
      </c>
      <c r="F23" s="25" t="s">
        <v>63</v>
      </c>
      <c r="G23" s="26"/>
      <c r="H23" s="10">
        <v>3</v>
      </c>
      <c r="I23" s="10">
        <v>3</v>
      </c>
      <c r="J23" s="10" t="s">
        <v>41</v>
      </c>
    </row>
    <row r="24" spans="1:10" ht="36" customHeight="1">
      <c r="A24" s="34"/>
      <c r="B24" s="36"/>
      <c r="C24" s="9" t="s">
        <v>37</v>
      </c>
      <c r="D24" s="10" t="s">
        <v>64</v>
      </c>
      <c r="E24" s="9" t="s">
        <v>65</v>
      </c>
      <c r="F24" s="25" t="s">
        <v>66</v>
      </c>
      <c r="G24" s="26"/>
      <c r="H24" s="10">
        <v>2</v>
      </c>
      <c r="I24" s="10">
        <v>2</v>
      </c>
      <c r="J24" s="10" t="s">
        <v>41</v>
      </c>
    </row>
    <row r="25" spans="1:10" ht="36" customHeight="1">
      <c r="A25" s="34"/>
      <c r="B25" s="36"/>
      <c r="C25" s="9" t="s">
        <v>37</v>
      </c>
      <c r="D25" s="10" t="s">
        <v>67</v>
      </c>
      <c r="E25" s="9" t="s">
        <v>68</v>
      </c>
      <c r="F25" s="25" t="s">
        <v>69</v>
      </c>
      <c r="G25" s="26"/>
      <c r="H25" s="10">
        <v>3</v>
      </c>
      <c r="I25" s="10">
        <v>3</v>
      </c>
      <c r="J25" s="10" t="s">
        <v>41</v>
      </c>
    </row>
    <row r="26" spans="1:10" ht="30.95" customHeight="1">
      <c r="A26" s="34"/>
      <c r="B26" s="36"/>
      <c r="C26" s="9" t="s">
        <v>37</v>
      </c>
      <c r="D26" s="10" t="s">
        <v>70</v>
      </c>
      <c r="E26" s="9" t="s">
        <v>71</v>
      </c>
      <c r="F26" s="25" t="s">
        <v>72</v>
      </c>
      <c r="G26" s="26"/>
      <c r="H26" s="10">
        <v>3</v>
      </c>
      <c r="I26" s="10">
        <v>3</v>
      </c>
      <c r="J26" s="10" t="s">
        <v>41</v>
      </c>
    </row>
    <row r="27" spans="1:10" ht="30.95" customHeight="1">
      <c r="A27" s="34"/>
      <c r="B27" s="36"/>
      <c r="C27" s="9" t="s">
        <v>37</v>
      </c>
      <c r="D27" s="10" t="s">
        <v>73</v>
      </c>
      <c r="E27" s="9" t="s">
        <v>74</v>
      </c>
      <c r="F27" s="25" t="s">
        <v>74</v>
      </c>
      <c r="G27" s="26"/>
      <c r="H27" s="10">
        <v>2</v>
      </c>
      <c r="I27" s="10">
        <v>2</v>
      </c>
      <c r="J27" s="10" t="s">
        <v>41</v>
      </c>
    </row>
    <row r="28" spans="1:10" ht="39" customHeight="1">
      <c r="A28" s="34"/>
      <c r="B28" s="36"/>
      <c r="C28" s="5" t="s">
        <v>75</v>
      </c>
      <c r="D28" s="6" t="s">
        <v>76</v>
      </c>
      <c r="E28" s="6" t="s">
        <v>77</v>
      </c>
      <c r="F28" s="25" t="s">
        <v>78</v>
      </c>
      <c r="G28" s="26"/>
      <c r="H28" s="6">
        <v>2</v>
      </c>
      <c r="I28" s="6">
        <v>2</v>
      </c>
      <c r="J28" s="10" t="s">
        <v>41</v>
      </c>
    </row>
    <row r="29" spans="1:10" ht="39" customHeight="1">
      <c r="A29" s="34"/>
      <c r="B29" s="36"/>
      <c r="C29" s="5" t="s">
        <v>75</v>
      </c>
      <c r="D29" s="6" t="s">
        <v>79</v>
      </c>
      <c r="E29" s="6" t="s">
        <v>80</v>
      </c>
      <c r="F29" s="25" t="s">
        <v>80</v>
      </c>
      <c r="G29" s="26"/>
      <c r="H29" s="6">
        <v>2</v>
      </c>
      <c r="I29" s="6">
        <v>2</v>
      </c>
      <c r="J29" s="10" t="s">
        <v>41</v>
      </c>
    </row>
    <row r="30" spans="1:10" ht="24" customHeight="1">
      <c r="A30" s="34"/>
      <c r="B30" s="37"/>
      <c r="C30" s="5" t="s">
        <v>81</v>
      </c>
      <c r="D30" s="6" t="s">
        <v>82</v>
      </c>
      <c r="E30" s="5" t="s">
        <v>82</v>
      </c>
      <c r="F30" s="27" t="s">
        <v>82</v>
      </c>
      <c r="G30" s="28"/>
      <c r="H30" s="6">
        <v>2</v>
      </c>
      <c r="I30" s="6">
        <v>2</v>
      </c>
      <c r="J30" s="10" t="s">
        <v>41</v>
      </c>
    </row>
    <row r="31" spans="1:10" ht="33" customHeight="1">
      <c r="A31" s="34"/>
      <c r="B31" s="38" t="s">
        <v>83</v>
      </c>
      <c r="C31" s="6" t="s">
        <v>84</v>
      </c>
      <c r="D31" s="6" t="s">
        <v>85</v>
      </c>
      <c r="E31" s="9" t="s">
        <v>86</v>
      </c>
      <c r="F31" s="27" t="s">
        <v>87</v>
      </c>
      <c r="G31" s="28"/>
      <c r="H31" s="6">
        <v>10</v>
      </c>
      <c r="I31" s="6">
        <v>10</v>
      </c>
      <c r="J31" s="10" t="s">
        <v>41</v>
      </c>
    </row>
    <row r="32" spans="1:10" ht="33" customHeight="1">
      <c r="A32" s="34"/>
      <c r="B32" s="39"/>
      <c r="C32" s="6" t="s">
        <v>88</v>
      </c>
      <c r="D32" s="10" t="s">
        <v>41</v>
      </c>
      <c r="E32" s="10" t="s">
        <v>41</v>
      </c>
      <c r="F32" s="25" t="s">
        <v>41</v>
      </c>
      <c r="G32" s="26"/>
      <c r="H32" s="10">
        <v>0</v>
      </c>
      <c r="I32" s="10">
        <v>0</v>
      </c>
      <c r="J32" s="10" t="s">
        <v>41</v>
      </c>
    </row>
    <row r="33" spans="1:10" ht="33" customHeight="1">
      <c r="A33" s="34"/>
      <c r="B33" s="40"/>
      <c r="C33" s="6" t="s">
        <v>89</v>
      </c>
      <c r="D33" s="10" t="s">
        <v>41</v>
      </c>
      <c r="E33" s="10" t="s">
        <v>41</v>
      </c>
      <c r="F33" s="25" t="s">
        <v>41</v>
      </c>
      <c r="G33" s="26"/>
      <c r="H33" s="10">
        <v>0</v>
      </c>
      <c r="I33" s="10">
        <v>0</v>
      </c>
      <c r="J33" s="10" t="s">
        <v>41</v>
      </c>
    </row>
    <row r="34" spans="1:10" ht="33" customHeight="1">
      <c r="A34" s="34"/>
      <c r="B34" s="39" t="s">
        <v>90</v>
      </c>
      <c r="C34" s="6" t="s">
        <v>91</v>
      </c>
      <c r="D34" s="10" t="s">
        <v>41</v>
      </c>
      <c r="E34" s="10" t="s">
        <v>41</v>
      </c>
      <c r="F34" s="25" t="s">
        <v>41</v>
      </c>
      <c r="G34" s="26"/>
      <c r="H34" s="10">
        <v>0</v>
      </c>
      <c r="I34" s="10">
        <v>0</v>
      </c>
      <c r="J34" s="10" t="s">
        <v>41</v>
      </c>
    </row>
    <row r="35" spans="1:10" ht="60" customHeight="1">
      <c r="A35" s="34"/>
      <c r="B35" s="39"/>
      <c r="C35" s="6" t="s">
        <v>92</v>
      </c>
      <c r="D35" s="6" t="s">
        <v>93</v>
      </c>
      <c r="E35" s="6" t="s">
        <v>94</v>
      </c>
      <c r="F35" s="23" t="s">
        <v>94</v>
      </c>
      <c r="G35" s="23"/>
      <c r="H35" s="6">
        <v>15</v>
      </c>
      <c r="I35" s="6">
        <v>14.5</v>
      </c>
      <c r="J35" s="35" t="s">
        <v>95</v>
      </c>
    </row>
    <row r="36" spans="1:10" ht="48.95" customHeight="1">
      <c r="A36" s="34"/>
      <c r="B36" s="39"/>
      <c r="C36" s="6" t="s">
        <v>92</v>
      </c>
      <c r="D36" s="6" t="s">
        <v>96</v>
      </c>
      <c r="E36" s="5" t="s">
        <v>97</v>
      </c>
      <c r="F36" s="23" t="s">
        <v>96</v>
      </c>
      <c r="G36" s="23"/>
      <c r="H36" s="6">
        <v>15</v>
      </c>
      <c r="I36" s="6">
        <v>14.5</v>
      </c>
      <c r="J36" s="37"/>
    </row>
    <row r="37" spans="1:10" ht="33" customHeight="1">
      <c r="A37" s="34"/>
      <c r="B37" s="39"/>
      <c r="C37" s="6" t="s">
        <v>98</v>
      </c>
      <c r="D37" s="10" t="s">
        <v>41</v>
      </c>
      <c r="E37" s="10" t="s">
        <v>41</v>
      </c>
      <c r="F37" s="25" t="s">
        <v>41</v>
      </c>
      <c r="G37" s="26"/>
      <c r="H37" s="10">
        <v>0</v>
      </c>
      <c r="I37" s="10">
        <v>0</v>
      </c>
      <c r="J37" s="10" t="s">
        <v>41</v>
      </c>
    </row>
    <row r="38" spans="1:10" ht="33" customHeight="1">
      <c r="A38" s="34"/>
      <c r="B38" s="40"/>
      <c r="C38" s="6" t="s">
        <v>99</v>
      </c>
      <c r="D38" s="10" t="s">
        <v>41</v>
      </c>
      <c r="E38" s="10" t="s">
        <v>41</v>
      </c>
      <c r="F38" s="25" t="s">
        <v>41</v>
      </c>
      <c r="G38" s="26"/>
      <c r="H38" s="10">
        <v>0</v>
      </c>
      <c r="I38" s="10">
        <v>0</v>
      </c>
      <c r="J38" s="10" t="s">
        <v>41</v>
      </c>
    </row>
    <row r="39" spans="1:10" ht="42.75">
      <c r="A39" s="34"/>
      <c r="B39" s="13" t="s">
        <v>100</v>
      </c>
      <c r="C39" s="13" t="s">
        <v>101</v>
      </c>
      <c r="D39" s="6" t="s">
        <v>102</v>
      </c>
      <c r="E39" s="5" t="s">
        <v>103</v>
      </c>
      <c r="F39" s="29">
        <v>0.85</v>
      </c>
      <c r="G39" s="22"/>
      <c r="H39" s="6">
        <v>10</v>
      </c>
      <c r="I39" s="6">
        <v>10</v>
      </c>
      <c r="J39" s="10" t="s">
        <v>41</v>
      </c>
    </row>
    <row r="40" spans="1:10">
      <c r="A40" s="30" t="s">
        <v>104</v>
      </c>
      <c r="B40" s="30"/>
      <c r="C40" s="30"/>
      <c r="D40" s="31"/>
      <c r="E40" s="30"/>
      <c r="F40" s="30"/>
      <c r="G40" s="30"/>
      <c r="H40" s="14">
        <f>SUM(H15:H39)+H8</f>
        <v>100</v>
      </c>
      <c r="I40" s="17">
        <f>SUM(I15:I39)+J8</f>
        <v>98.751147633200077</v>
      </c>
      <c r="J40" s="5"/>
    </row>
    <row r="41" spans="1:10" ht="161.1" customHeight="1">
      <c r="A41" s="32" t="s">
        <v>105</v>
      </c>
      <c r="B41" s="33"/>
      <c r="C41" s="33"/>
      <c r="D41" s="32"/>
      <c r="E41" s="33"/>
      <c r="F41" s="33"/>
      <c r="G41" s="33"/>
      <c r="H41" s="33"/>
      <c r="I41" s="33"/>
      <c r="J41" s="33"/>
    </row>
  </sheetData>
  <mergeCells count="49">
    <mergeCell ref="F37:G37"/>
    <mergeCell ref="F38:G38"/>
    <mergeCell ref="F39:G39"/>
    <mergeCell ref="A40:G40"/>
    <mergeCell ref="A41:J41"/>
    <mergeCell ref="A14:A39"/>
    <mergeCell ref="B15:B30"/>
    <mergeCell ref="B31:B33"/>
    <mergeCell ref="B34:B38"/>
    <mergeCell ref="J35:J36"/>
    <mergeCell ref="F32:G32"/>
    <mergeCell ref="F33:G33"/>
    <mergeCell ref="F34:G34"/>
    <mergeCell ref="F35:G35"/>
    <mergeCell ref="F36:G36"/>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scale="6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workbookViewId="0">
      <selection activeCell="G10" sqref="G10"/>
    </sheetView>
  </sheetViews>
  <sheetFormatPr defaultColWidth="9.125" defaultRowHeight="14.25"/>
  <sheetData>
    <row r="1" spans="1:1">
      <c r="A1" s="1">
        <v>76</v>
      </c>
    </row>
    <row r="2" spans="1:1">
      <c r="A2" s="1">
        <v>51</v>
      </c>
    </row>
    <row r="3" spans="1:1">
      <c r="A3">
        <v>50</v>
      </c>
    </row>
    <row r="4" spans="1:1">
      <c r="A4">
        <v>151</v>
      </c>
    </row>
    <row r="5" spans="1:1">
      <c r="A5">
        <v>58</v>
      </c>
    </row>
    <row r="6" spans="1:1">
      <c r="A6">
        <v>50</v>
      </c>
    </row>
    <row r="7" spans="1:1">
      <c r="A7">
        <v>70</v>
      </c>
    </row>
    <row r="8" spans="1:1">
      <c r="A8">
        <v>973</v>
      </c>
    </row>
    <row r="21" spans="1:1">
      <c r="A21">
        <f>SUM(A1:A20)</f>
        <v>1479</v>
      </c>
    </row>
  </sheetData>
  <phoneticPr fontId="10"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cp:lastPrinted>2024-05-20T02:19:18Z</cp:lastPrinted>
  <dcterms:created xsi:type="dcterms:W3CDTF">2015-06-07T10:17:00Z</dcterms:created>
  <dcterms:modified xsi:type="dcterms:W3CDTF">2024-05-20T02:19:24Z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36F766FD77D14147A632217944BF6789_13</vt:lpwstr>
  </property>
</Properties>
</file>