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Sheet1" sheetId="1" r:id="rId1"/>
  </sheets>
  <definedNames>
    <definedName name="_xlnm.Print_Area" localSheetId="0">Sheet1!$A$1:$J$27</definedName>
  </definedNames>
  <calcPr calcId="144525"/>
</workbook>
</file>

<file path=xl/sharedStrings.xml><?xml version="1.0" encoding="utf-8"?>
<sst xmlns="http://schemas.openxmlformats.org/spreadsheetml/2006/main" count="110" uniqueCount="75">
  <si>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</si>
  <si>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</si>
  <si>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</si>
  <si>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</si>
  <si>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骨研所科研课题成本支出（非财政）</t>
  </si>
  <si>
    <t>主管部门</t>
  </si>
  <si>
    <t>北京市卫生健康委员会</t>
  </si>
  <si>
    <t>实施单位</t>
  </si>
  <si>
    <t>北京市创伤骨科研究所</t>
  </si>
  <si>
    <t>项目负责人</t>
  </si>
  <si>
    <t>李向阳</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</si>
  <si>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</si>
  <si>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</si>
  <si>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</si>
  <si>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</si>
  <si>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</si>
  <si>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</si>
  <si>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</si>
  <si>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</si>
  <si>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</si>
  <si>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</si>
  <si>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</si>
  <si>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</si>
  <si>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</si>
  <si>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</si>
  <si>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</si>
  <si>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</si>
  <si>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研究所开展对骨科常见疾病、多发疾病如老年退行性疾病及骨肉瘤等的发生机制、早期诊断及预防等进行研究。1.实现系列多糖分子不同NO负载量递送载体的构建，构建多功能阳离子聚合物递送系统，明确其分子结构与生物学性能的构-效关系及作用机理。2.阐明NO和基因治疗在多靶点重塑骨肉瘤免疫抑制微环境中的作用及机制，获得系列具有自主知识产权的高性能骨肉瘤微环境调控体系，为增效骨肉瘤免疫治疗提供新的策略。3.构建材料/骨植入动物模型，阐明材料的力-电响应微环境促进骨组织再生、血管生成、神经生长的骨整合机制。4.建立体外细菌生物膜模型，研究功能化钛合金表面对BF抑制及成骨系细胞行为的影响及机理。</t>
  </si>
  <si>
    <t>已完成对骨科常见疾病、多发疾病如老年退行性疾病及骨肉瘤等的发生机制、早期诊断及预防等的相关研究工作。1.建立骨肉瘤患者来源的肿瘤异种移植模型，验证了scRNA/多功能阳离子递送载体复合物对PDX骨肉瘤动物模型的体内抑制作用。同时系统研究靶向功能的主体分子及不同客体分子取代的二硫键交联阳离子纳米粒制备条件，优化反应条件并完成结构和性能表征，并体外评价多功能阳离子聚合物递送系统。2.阐明激酶组CRISPR敲除高通量筛选鉴定人骨肉瘤细胞生长必需基因，进一步证实PLK1在骨肉瘤和肉瘤中高表达，且高表达与不良预后相关。PLK1抑制剂Volasertib在体外可显著抑制多种骨肉瘤细胞增殖、迁移和促进细胞凋亡，同时能有效抑制PDX模型小鼠骨肉瘤的增殖，为增效骨肉瘤免疫治疗提供理论基础。3.完成材料与细胞共培养模型建立，将血管内皮细胞和神经细胞分别与成骨细胞或骨髓间充质干细胞进行共培养，进行血管内皮细胞和神经元的、成骨相关蛋白表达的定量检测，证实钛表面力-电响应微环境作用下血管内皮细胞和神经细胞对成骨细胞或骨髓间充质干细胞行为的作用机制。4.利用新型声敏剂构建抗菌促成骨的人工关节表面，是将量子点与HPR结合形成Ag: ZnS-HRP；随后，合成了一种能够在双氧水条件下形成凝胶的HA-Tyr（透明质酸-酪氨酸）聚合物；之后，形成Ag: ZnS-HRP-HA纳米胶束，该纳米胶束包载进100nm左右的二氧化钛（TiO2）纳米管中，该胶束在不发生感染时能够在管中长期包载，在感染发生时，可以通过超声机械刺激促使其释放，并在炎症微环境的过表达双氧水条件下形成水凝胶，长效附着在阳极氧化的TiO2纳米管表面，并在超声条件下产生明显杀菌效果。</t>
  </si>
  <si>
    <t>绩效指标</t>
  </si>
  <si>
    <t>一级指标</t>
  </si>
  <si>
    <t>二级指标</t>
  </si>
  <si>
    <t>三级指标</t>
  </si>
  <si>
    <t>年度指标值(A)</t>
  </si>
  <si>
    <t>实际完成值(B)</t>
  </si>
  <si>
    <t>分值</t>
  </si>
  <si>
    <t>偏差原因分析及改进措施</t>
  </si>
  <si>
    <t>产出指标（40分）</t>
  </si>
  <si>
    <t>数量指标</t>
  </si>
  <si>
    <t>课题（规划）研究/试验完成情况</t>
  </si>
  <si>
    <t>≥1项</t>
  </si>
  <si>
    <t>1项。完成项目要求相关报告、报告数据齐全，国自然、北自然、横向项目任务书中课题（规划）研究/试验全部完成</t>
  </si>
  <si>
    <t>无</t>
  </si>
  <si>
    <t>质量指标</t>
  </si>
  <si>
    <t>研究（调研、规划）内容结构合理性</t>
  </si>
  <si>
    <t>高质量完成实验并在专业期刊发表论文</t>
  </si>
  <si>
    <t>研究内容设置合理、层次分明，高质量完成研究工作，发表SCI论文14篇、中文核心期刊论文3篇、获得发明专利授权3项、专利申请受理4项</t>
  </si>
  <si>
    <t>时效指标</t>
  </si>
  <si>
    <t>项目实施的及时性</t>
  </si>
  <si>
    <t>2023年底完成项目研究</t>
  </si>
  <si>
    <t>成本指标（10分）</t>
  </si>
  <si>
    <t>经济成本指标</t>
  </si>
  <si>
    <t>预算控制数</t>
  </si>
  <si>
    <t>≤104万元</t>
  </si>
  <si>
    <t>75.917867万元</t>
  </si>
  <si>
    <t>社会成本指标</t>
  </si>
  <si>
    <t>生态成本指标</t>
  </si>
  <si>
    <t>效果指标（30分）</t>
  </si>
  <si>
    <t>经济效益
指标</t>
  </si>
  <si>
    <t>社会效益
指标</t>
  </si>
  <si>
    <t>开发新诊疗方法及技术</t>
  </si>
  <si>
    <t>优良中差</t>
  </si>
  <si>
    <t>优。发现并鉴定细胞膜ENO1可作为抗体药物靶向胃癌、肺CSC来治疗其耐药和转移的新型靶点，初步研制抗ENO1抗体药物。</t>
  </si>
  <si>
    <t>效益指标量化程度有待加强</t>
  </si>
  <si>
    <t>生态效益
指标</t>
  </si>
  <si>
    <t>可持续影响指标</t>
  </si>
  <si>
    <t>为临床骨肉瘤免疫治疗提供新思路</t>
  </si>
  <si>
    <t>阐明多靶点重塑骨肉瘤抑制免疫微环境作用机制，获得高性能骨肉瘤微环境调控体系</t>
  </si>
  <si>
    <t>以先进载体材料、生物活性压电材料、免疫微环境、生物信息学分析等为突破口，采用多种交叉学科的理论和方法，深入探索力电微环境与再生修复、骨肿瘤表观遗传与治疗新策略，拓宽了研究骨肉瘤、骨再生修复治疗体系，有望为此类疾病治疗新技术的发展提供理论指导。</t>
  </si>
  <si>
    <t>满意度
指标（10分）</t>
  </si>
  <si>
    <t>服务对象满意度指标</t>
  </si>
  <si>
    <t>参与科研工作相关课题人员满意度</t>
  </si>
  <si>
    <t>≥95%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</si>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</sst>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1">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sz val="10"/>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9">
    <xf numFmtId="0" fontId="0" fillId="0" borderId="0" xfId="0"/>
    <xf numFmtId="0" fontId="0" fillId="0" borderId="0" xfId="0" applyFill="1"/>
    <xf numFmtId="0" fontId="0" fillId="0" borderId="0" xfId="0" applyAlignment="1">
      <alignment horizontal="left"/>
    </xf>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justify" vertical="center"/>
    </xf>
    <xf numFmtId="176" fontId="5"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left" vertical="center" wrapText="1"/>
    </xf>
    <xf numFmtId="0" fontId="6" fillId="0" borderId="5"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0" borderId="1" xfId="0" applyFont="1" applyFill="1" applyBorder="1" applyAlignment="1">
      <alignment horizontal="center" vertical="center" textRotation="255"/>
    </xf>
    <xf numFmtId="0" fontId="6"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7" xfId="0" applyFont="1" applyBorder="1" applyAlignment="1">
      <alignment horizontal="center" vertical="center" wrapText="1"/>
    </xf>
    <xf numFmtId="31" fontId="5"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9" fontId="5" fillId="0" borderId="2" xfId="0" applyNumberFormat="1" applyFont="1" applyFill="1" applyBorder="1" applyAlignment="1">
      <alignment horizontal="center" vertical="center" wrapText="1"/>
    </xf>
    <xf numFmtId="0" fontId="8"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5" fillId="0" borderId="1" xfId="3" applyNumberFormat="1" applyFont="1" applyBorder="1" applyAlignment="1">
      <alignment horizontal="center" vertical="center"/>
    </xf>
    <xf numFmtId="177" fontId="5"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xf>
    <xf numFmtId="0" fontId="9" fillId="0" borderId="0" xfId="0" applyFont="1" applyAlignment="1">
      <alignment horizontal="left" vertical="center" wrapText="1"/>
    </xf>
    <xf numFmtId="9" fontId="4" fillId="0" borderId="1" xfId="3" applyNumberFormat="1" applyFont="1" applyBorder="1" applyAlignment="1">
      <alignment horizontal="center" vertical="center"/>
    </xf>
    <xf numFmtId="0" fontId="0" fillId="0" borderId="0" xfId="0" applyAlignment="1">
      <alignment horizontal="left" vertical="center"/>
    </xf>
    <xf numFmtId="0" fontId="9" fillId="0" borderId="0" xfId="0" applyFont="1" applyFill="1" applyAlignment="1">
      <alignment horizontal="left" vertical="center" wrapText="1"/>
    </xf>
    <xf numFmtId="0" fontId="0" fillId="0" borderId="0" xfId="0" applyFill="1" applyAlignment="1">
      <alignment horizontal="left"/>
    </xf>
    <xf numFmtId="177" fontId="8" fillId="0" borderId="1" xfId="0" applyNumberFormat="1" applyFont="1" applyBorder="1" applyAlignment="1">
      <alignment horizontal="center" vertical="center"/>
    </xf>
    <xf numFmtId="0" fontId="9" fillId="0" borderId="1"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8340" y="180149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zoomScale="90" zoomScaleNormal="90" zoomScaleSheetLayoutView="85" topLeftCell="A20" workbookViewId="0">
      <selection activeCell="H24" sqref="H24"/>
    </sheetView>
  </sheetViews>
  <sheetFormatPr defaultColWidth="9" defaultRowHeight="13.8"/>
  <cols>
    <col min="1" max="1" width="5.33333333333333" customWidth="1"/>
    <col min="2" max="2" width="10.6666666666667" customWidth="1"/>
    <col min="3" max="3" width="12.2222222222222" customWidth="1"/>
    <col min="4" max="4" width="20.1111111111111" customWidth="1"/>
    <col min="5" max="5" width="17.2222222222222" customWidth="1"/>
    <col min="6" max="7" width="16.1111111111111" customWidth="1"/>
    <col min="8" max="8" width="12.4444444444444" customWidth="1"/>
    <col min="9" max="9" width="11" customWidth="1"/>
    <col min="10" max="10" width="19.3333333333333" customWidth="1"/>
    <col min="11" max="11" width="24.1111111111111" style="2" customWidth="1"/>
  </cols>
  <sheetData>
    <row r="1" ht="27" customHeight="1" spans="1:1">
      <c r="A1" s="3" t="s">
        <v>0</v>
      </c>
    </row>
    <row r="2" ht="34.05" customHeight="1" spans="1:10">
      <c r="A2" s="4" t="s">
        <v>1</v>
      </c>
      <c r="B2" s="4"/>
      <c r="C2" s="4"/>
      <c r="D2" s="4"/>
      <c r="E2" s="4"/>
      <c r="F2" s="4"/>
      <c r="G2" s="4"/>
      <c r="H2" s="4"/>
      <c r="I2" s="4"/>
      <c r="J2" s="4"/>
    </row>
    <row r="3" ht="18.75" customHeight="1" spans="1:10">
      <c r="A3" s="5" t="s">
        <v>2</v>
      </c>
      <c r="B3" s="5"/>
      <c r="C3" s="5"/>
      <c r="D3" s="5"/>
      <c r="E3" s="5"/>
      <c r="F3" s="5"/>
      <c r="G3" s="5"/>
      <c r="H3" s="5"/>
      <c r="I3" s="5"/>
      <c r="J3" s="5"/>
    </row>
    <row r="4" ht="19.95" customHeight="1" spans="1:10">
      <c r="A4" s="6" t="s">
        <v>3</v>
      </c>
      <c r="B4" s="6"/>
      <c r="C4" s="6"/>
      <c r="D4" s="7" t="s">
        <v>4</v>
      </c>
      <c r="E4" s="7"/>
      <c r="F4" s="7"/>
      <c r="G4" s="7"/>
      <c r="H4" s="7"/>
      <c r="I4" s="7"/>
      <c r="J4" s="7"/>
    </row>
    <row r="5" ht="19.95" customHeight="1" spans="1:10">
      <c r="A5" s="6" t="s">
        <v>5</v>
      </c>
      <c r="B5" s="6"/>
      <c r="C5" s="6"/>
      <c r="D5" s="8" t="s">
        <v>6</v>
      </c>
      <c r="E5" s="9"/>
      <c r="F5" s="10"/>
      <c r="G5" s="7" t="s">
        <v>7</v>
      </c>
      <c r="H5" s="11" t="s">
        <v>8</v>
      </c>
      <c r="I5" s="11"/>
      <c r="J5" s="11"/>
    </row>
    <row r="6" ht="19.95" customHeight="1" spans="1:10">
      <c r="A6" s="6" t="s">
        <v>9</v>
      </c>
      <c r="B6" s="6"/>
      <c r="C6" s="6"/>
      <c r="D6" s="7" t="s">
        <v>10</v>
      </c>
      <c r="E6" s="7"/>
      <c r="F6" s="7"/>
      <c r="G6" s="7" t="s">
        <v>11</v>
      </c>
      <c r="H6" s="11">
        <v>58516688</v>
      </c>
      <c r="I6" s="11"/>
      <c r="J6" s="11"/>
    </row>
    <row r="7" ht="31.2" spans="1:10">
      <c r="A7" s="12" t="s">
        <v>12</v>
      </c>
      <c r="B7" s="12"/>
      <c r="C7" s="12"/>
      <c r="D7" s="7"/>
      <c r="E7" s="11" t="s">
        <v>13</v>
      </c>
      <c r="F7" s="11" t="s">
        <v>14</v>
      </c>
      <c r="G7" s="11" t="s">
        <v>15</v>
      </c>
      <c r="H7" s="11" t="s">
        <v>16</v>
      </c>
      <c r="I7" s="11" t="s">
        <v>17</v>
      </c>
      <c r="J7" s="7" t="s">
        <v>18</v>
      </c>
    </row>
    <row r="8" ht="19.95" customHeight="1" spans="1:10">
      <c r="A8" s="12"/>
      <c r="B8" s="12"/>
      <c r="C8" s="12"/>
      <c r="D8" s="13" t="s">
        <v>19</v>
      </c>
      <c r="E8" s="14">
        <v>104</v>
      </c>
      <c r="F8" s="14">
        <v>104</v>
      </c>
      <c r="G8" s="14">
        <v>75.917867</v>
      </c>
      <c r="H8" s="7">
        <v>10</v>
      </c>
      <c r="I8" s="39">
        <f>G8/F8</f>
        <v>0.729979490384615</v>
      </c>
      <c r="J8" s="40">
        <f>10*I8</f>
        <v>7.29979490384615</v>
      </c>
    </row>
    <row r="9" ht="21" customHeight="1" spans="1:11">
      <c r="A9" s="12"/>
      <c r="B9" s="12"/>
      <c r="C9" s="12"/>
      <c r="D9" s="15" t="s">
        <v>20</v>
      </c>
      <c r="E9" s="16" t="s">
        <v>21</v>
      </c>
      <c r="F9" s="16" t="s">
        <v>21</v>
      </c>
      <c r="G9" s="16" t="s">
        <v>21</v>
      </c>
      <c r="H9" s="6" t="s">
        <v>21</v>
      </c>
      <c r="I9" s="41" t="s">
        <v>21</v>
      </c>
      <c r="J9" s="12" t="s">
        <v>21</v>
      </c>
      <c r="K9" s="42"/>
    </row>
    <row r="10" ht="25.05" customHeight="1" spans="1:11">
      <c r="A10" s="12"/>
      <c r="B10" s="12"/>
      <c r="C10" s="12"/>
      <c r="D10" s="6" t="s">
        <v>22</v>
      </c>
      <c r="E10" s="16" t="s">
        <v>21</v>
      </c>
      <c r="F10" s="16" t="s">
        <v>21</v>
      </c>
      <c r="G10" s="16" t="s">
        <v>21</v>
      </c>
      <c r="H10" s="6" t="s">
        <v>21</v>
      </c>
      <c r="I10" s="41" t="s">
        <v>21</v>
      </c>
      <c r="J10" s="12" t="s">
        <v>21</v>
      </c>
      <c r="K10" s="42"/>
    </row>
    <row r="11" ht="19.05" customHeight="1" spans="1:11">
      <c r="A11" s="12"/>
      <c r="B11" s="12"/>
      <c r="C11" s="12"/>
      <c r="D11" s="17" t="s">
        <v>23</v>
      </c>
      <c r="E11" s="14">
        <v>104</v>
      </c>
      <c r="F11" s="14">
        <v>104</v>
      </c>
      <c r="G11" s="14">
        <v>75.917867</v>
      </c>
      <c r="H11" s="6" t="s">
        <v>21</v>
      </c>
      <c r="I11" s="43">
        <f>G11/F11</f>
        <v>0.729979490384615</v>
      </c>
      <c r="J11" s="12" t="s">
        <v>21</v>
      </c>
      <c r="K11" s="42"/>
    </row>
    <row r="12" ht="25.95" customHeight="1" spans="1:11">
      <c r="A12" s="18" t="s">
        <v>24</v>
      </c>
      <c r="B12" s="12" t="s">
        <v>25</v>
      </c>
      <c r="C12" s="12"/>
      <c r="D12" s="12"/>
      <c r="E12" s="12"/>
      <c r="F12" s="12" t="s">
        <v>26</v>
      </c>
      <c r="G12" s="12"/>
      <c r="H12" s="12"/>
      <c r="I12" s="12"/>
      <c r="J12" s="12"/>
      <c r="K12" s="44"/>
    </row>
    <row r="13" ht="339.6" customHeight="1" spans="1:11">
      <c r="A13" s="18"/>
      <c r="B13" s="19" t="s">
        <v>27</v>
      </c>
      <c r="C13" s="19"/>
      <c r="D13" s="19"/>
      <c r="E13" s="19"/>
      <c r="F13" s="15" t="s">
        <v>28</v>
      </c>
      <c r="G13" s="15"/>
      <c r="H13" s="15"/>
      <c r="I13" s="15"/>
      <c r="J13" s="15"/>
      <c r="K13" s="45"/>
    </row>
    <row r="14" ht="31.2" spans="1:10">
      <c r="A14" s="18" t="s">
        <v>29</v>
      </c>
      <c r="B14" s="12" t="s">
        <v>30</v>
      </c>
      <c r="C14" s="6" t="s">
        <v>31</v>
      </c>
      <c r="D14" s="6" t="s">
        <v>32</v>
      </c>
      <c r="E14" s="6" t="s">
        <v>33</v>
      </c>
      <c r="F14" s="12" t="s">
        <v>34</v>
      </c>
      <c r="G14" s="12"/>
      <c r="H14" s="12" t="s">
        <v>35</v>
      </c>
      <c r="I14" s="12" t="s">
        <v>18</v>
      </c>
      <c r="J14" s="12" t="s">
        <v>36</v>
      </c>
    </row>
    <row r="15" ht="64.05" customHeight="1" spans="1:10">
      <c r="A15" s="18"/>
      <c r="B15" s="20" t="s">
        <v>37</v>
      </c>
      <c r="C15" s="6" t="s">
        <v>38</v>
      </c>
      <c r="D15" s="11" t="s">
        <v>39</v>
      </c>
      <c r="E15" s="7" t="s">
        <v>40</v>
      </c>
      <c r="F15" s="21" t="s">
        <v>41</v>
      </c>
      <c r="G15" s="22"/>
      <c r="H15" s="11">
        <v>10</v>
      </c>
      <c r="I15" s="11">
        <v>10</v>
      </c>
      <c r="J15" s="16" t="s">
        <v>42</v>
      </c>
    </row>
    <row r="16" s="1" customFormat="1" ht="78" customHeight="1" spans="1:11">
      <c r="A16" s="23"/>
      <c r="B16" s="24"/>
      <c r="C16" s="25" t="s">
        <v>43</v>
      </c>
      <c r="D16" s="26" t="s">
        <v>44</v>
      </c>
      <c r="E16" s="26" t="s">
        <v>45</v>
      </c>
      <c r="F16" s="26" t="s">
        <v>46</v>
      </c>
      <c r="G16" s="26"/>
      <c r="H16" s="26">
        <v>20</v>
      </c>
      <c r="I16" s="26">
        <v>20</v>
      </c>
      <c r="J16" s="16" t="s">
        <v>42</v>
      </c>
      <c r="K16" s="46"/>
    </row>
    <row r="17" ht="30" customHeight="1" spans="1:10">
      <c r="A17" s="18"/>
      <c r="B17" s="27"/>
      <c r="C17" s="6" t="s">
        <v>47</v>
      </c>
      <c r="D17" s="11" t="s">
        <v>48</v>
      </c>
      <c r="E17" s="11" t="s">
        <v>49</v>
      </c>
      <c r="F17" s="28">
        <v>45291</v>
      </c>
      <c r="G17" s="11"/>
      <c r="H17" s="11">
        <v>10</v>
      </c>
      <c r="I17" s="11">
        <v>10</v>
      </c>
      <c r="J17" s="16" t="s">
        <v>42</v>
      </c>
    </row>
    <row r="18" ht="28.95" customHeight="1" spans="1:10">
      <c r="A18" s="18"/>
      <c r="B18" s="20" t="s">
        <v>50</v>
      </c>
      <c r="C18" s="29" t="s">
        <v>51</v>
      </c>
      <c r="D18" s="26" t="s">
        <v>52</v>
      </c>
      <c r="E18" s="26" t="s">
        <v>53</v>
      </c>
      <c r="F18" s="26" t="s">
        <v>54</v>
      </c>
      <c r="G18" s="26"/>
      <c r="H18" s="26">
        <v>10</v>
      </c>
      <c r="I18" s="26">
        <v>10</v>
      </c>
      <c r="J18" s="16" t="s">
        <v>42</v>
      </c>
    </row>
    <row r="19" ht="43.05" customHeight="1" spans="1:10">
      <c r="A19" s="18"/>
      <c r="B19" s="30"/>
      <c r="C19" s="29" t="s">
        <v>55</v>
      </c>
      <c r="D19" s="26" t="s">
        <v>42</v>
      </c>
      <c r="E19" s="26" t="s">
        <v>42</v>
      </c>
      <c r="F19" s="26" t="s">
        <v>42</v>
      </c>
      <c r="G19" s="26"/>
      <c r="H19" s="26">
        <v>0</v>
      </c>
      <c r="I19" s="26">
        <v>0</v>
      </c>
      <c r="J19" s="16" t="s">
        <v>42</v>
      </c>
    </row>
    <row r="20" ht="43.05" customHeight="1" spans="1:10">
      <c r="A20" s="18"/>
      <c r="B20" s="27"/>
      <c r="C20" s="29" t="s">
        <v>56</v>
      </c>
      <c r="D20" s="26" t="s">
        <v>42</v>
      </c>
      <c r="E20" s="26" t="s">
        <v>42</v>
      </c>
      <c r="F20" s="26" t="s">
        <v>42</v>
      </c>
      <c r="G20" s="26"/>
      <c r="H20" s="26">
        <v>0</v>
      </c>
      <c r="I20" s="26">
        <v>0</v>
      </c>
      <c r="J20" s="16" t="s">
        <v>42</v>
      </c>
    </row>
    <row r="21" ht="58.05" customHeight="1" spans="1:10">
      <c r="A21" s="18"/>
      <c r="B21" s="31" t="s">
        <v>57</v>
      </c>
      <c r="C21" s="31" t="s">
        <v>58</v>
      </c>
      <c r="D21" s="11" t="s">
        <v>42</v>
      </c>
      <c r="E21" s="11" t="s">
        <v>42</v>
      </c>
      <c r="F21" s="26" t="s">
        <v>42</v>
      </c>
      <c r="G21" s="26"/>
      <c r="H21" s="26">
        <v>0</v>
      </c>
      <c r="I21" s="26">
        <v>0</v>
      </c>
      <c r="J21" s="16" t="s">
        <v>42</v>
      </c>
    </row>
    <row r="22" ht="64.05" customHeight="1" spans="1:10">
      <c r="A22" s="18"/>
      <c r="B22" s="31"/>
      <c r="C22" s="31" t="s">
        <v>59</v>
      </c>
      <c r="D22" s="11" t="s">
        <v>60</v>
      </c>
      <c r="E22" s="26" t="s">
        <v>61</v>
      </c>
      <c r="F22" s="26" t="s">
        <v>62</v>
      </c>
      <c r="G22" s="26"/>
      <c r="H22" s="26">
        <v>15</v>
      </c>
      <c r="I22" s="16">
        <v>14</v>
      </c>
      <c r="J22" s="26" t="s">
        <v>63</v>
      </c>
    </row>
    <row r="23" ht="43.05" customHeight="1" spans="1:10">
      <c r="A23" s="18"/>
      <c r="B23" s="31"/>
      <c r="C23" s="31" t="s">
        <v>64</v>
      </c>
      <c r="D23" s="11" t="s">
        <v>42</v>
      </c>
      <c r="E23" s="26" t="s">
        <v>42</v>
      </c>
      <c r="F23" s="26" t="s">
        <v>42</v>
      </c>
      <c r="G23" s="26"/>
      <c r="H23" s="26">
        <v>0</v>
      </c>
      <c r="I23" s="26">
        <v>0</v>
      </c>
      <c r="J23" s="16" t="s">
        <v>42</v>
      </c>
    </row>
    <row r="24" ht="118.05" customHeight="1" spans="1:10">
      <c r="A24" s="18"/>
      <c r="B24" s="31"/>
      <c r="C24" s="31" t="s">
        <v>65</v>
      </c>
      <c r="D24" s="11" t="s">
        <v>66</v>
      </c>
      <c r="E24" s="32" t="s">
        <v>67</v>
      </c>
      <c r="F24" s="33" t="s">
        <v>68</v>
      </c>
      <c r="G24" s="34"/>
      <c r="H24" s="26">
        <v>15</v>
      </c>
      <c r="I24" s="16">
        <v>14</v>
      </c>
      <c r="J24" s="26" t="s">
        <v>63</v>
      </c>
    </row>
    <row r="25" ht="78" customHeight="1" spans="1:11">
      <c r="A25" s="18"/>
      <c r="B25" s="31" t="s">
        <v>69</v>
      </c>
      <c r="C25" s="11" t="s">
        <v>70</v>
      </c>
      <c r="D25" s="11" t="s">
        <v>71</v>
      </c>
      <c r="E25" s="7" t="s">
        <v>72</v>
      </c>
      <c r="F25" s="35">
        <v>0.95</v>
      </c>
      <c r="G25" s="22"/>
      <c r="H25" s="11">
        <v>10</v>
      </c>
      <c r="I25" s="7">
        <v>10</v>
      </c>
      <c r="J25" s="16" t="s">
        <v>42</v>
      </c>
      <c r="K25" s="42"/>
    </row>
    <row r="26" ht="27" customHeight="1" spans="1:11">
      <c r="A26" s="36" t="s">
        <v>73</v>
      </c>
      <c r="B26" s="36"/>
      <c r="C26" s="36"/>
      <c r="D26" s="36"/>
      <c r="E26" s="36"/>
      <c r="F26" s="36"/>
      <c r="G26" s="36"/>
      <c r="H26" s="36">
        <f>SUM(H15:H25)+H8</f>
        <v>100</v>
      </c>
      <c r="I26" s="47">
        <f>SUM(I15:I25)+J8</f>
        <v>95.2997949038461</v>
      </c>
      <c r="J26" s="48"/>
      <c r="K26" s="42"/>
    </row>
    <row r="27" ht="183.6" customHeight="1" spans="1:10">
      <c r="A27" s="37" t="s">
        <v>74</v>
      </c>
      <c r="B27" s="38"/>
      <c r="C27" s="38"/>
      <c r="D27" s="38"/>
      <c r="E27" s="38"/>
      <c r="F27" s="38"/>
      <c r="G27" s="38"/>
      <c r="H27" s="38"/>
      <c r="I27" s="38"/>
      <c r="J27" s="38"/>
    </row>
  </sheetData>
  <mergeCells count="35">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K9:K11"/>
    <mergeCell ref="A7:C11"/>
  </mergeCells>
  <pageMargins left="0.708661417322835" right="0.511811023622047" top="0.551181102362205" bottom="0.551181102362205" header="0.31496062992126" footer="0.31496062992126"/>
  <pageSetup paperSize="9" scale="6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oo</cp:lastModifiedBy>
  <dcterms:created xsi:type="dcterms:W3CDTF">2015-06-07T10:17:00Z</dcterms:created>
  <cp:lastPrinted>2020-04-24T18:17:00Z</cp:lastPrinted>
  <dcterms:modified xsi:type="dcterms:W3CDTF">2024-05-11T07:44:26Z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E3815DBDD4E74E9D8537E4FAC64970E8_13</vt:lpwstr>
  </property>
</Properties>
</file>