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295"/>
  </bookViews>
  <sheets>
    <sheet name="Sheet1" sheetId="1" r:id="rId1"/>
  </sheets>
  <definedNames>
    <definedName name="_xlnm.Print_Area" localSheetId="0">Sheet1!$B$1:$K$35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<sst xmlns="http://schemas.openxmlformats.org/spreadsheetml/2006/main" count="153" uniqueCount="98">
  <si>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</si>
  <si>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</si>
  <si>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</si>
  <si>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</si>
  <si>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北京市儿科研究所首发项目</t>
  </si>
  <si>
    <t>主管部门</t>
  </si>
  <si>
    <t>北京市卫生健康委员会</t>
  </si>
  <si>
    <t>实施单位</t>
  </si>
  <si>
    <t>北京市儿科研究所</t>
  </si>
  <si>
    <t>项目负责人</t>
  </si>
  <si>
    <t>郝婵娟 崔蕾</t>
  </si>
  <si>
    <t>联系电话</t>
  </si>
  <si>
    <t>59616894、13070118928</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</si>
  <si>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</si>
  <si>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</si>
  <si>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</si>
  <si>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</si>
  <si>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</si>
  <si>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</si>
  <si>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</si>
  <si>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</si>
  <si>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</si>
  <si>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</si>
  <si>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</si>
  <si>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</si>
  <si>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</si>
  <si>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</si>
  <si>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</si>
  <si>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完成规范化数据库搭建和本地新生儿基因筛查知识库搭建；初步完成无表型指征的基因变异分析体系构建。①10000例数据全部完成规范化的数据分析和无表型指征的基因变异分析；②10000例数据全部沉淀到本地新生儿基因筛查知识库；③培养各类研究生大于等于1人。
2.针对LCH相关的MAPK通路多个基因突变，建立灵敏、特异、覆盖面广的外周血基因突变检测体系，在此基础上建立儿童LCH的新型危险度分层指标体系，由外周血基因突变水平与现有分层指标及其它预后指标整合共同组成，以更精确地评估患儿的进展/复发风险，为实施儿童LCH的精准治疗提供重要指导。</t>
  </si>
  <si>
    <t>1.完成31000例新生儿足跟血样本入组、1145例初筛阳性样本的变异验证；培养各类研究生2名。
2.针对LCH相关的MAPK通路BRAF、MAP2K1多种基因突变，建立灵敏、特异、覆盖面广的外周血基因突变检测体系，完成104例患儿的基因突变水平检测，用以更精确地评估患儿的进展/复发风险，为实施儿童LCH的精准治疗提供重要指导。</t>
  </si>
  <si>
    <t>绩效指标</t>
  </si>
  <si>
    <t>一级指标</t>
  </si>
  <si>
    <t>二级指标</t>
  </si>
  <si>
    <t>三级指标</t>
  </si>
  <si>
    <t>年度指标值(A)</t>
  </si>
  <si>
    <t>实际完成值(B)</t>
  </si>
  <si>
    <t>分值</t>
  </si>
  <si>
    <t>偏差原因分析及改进措施</t>
  </si>
  <si>
    <t>L</t>
  </si>
  <si>
    <t>产出指标（40分）</t>
  </si>
  <si>
    <t>数量指标</t>
  </si>
  <si>
    <t>课题研究完成情况</t>
  </si>
  <si>
    <t>≥90%</t>
  </si>
  <si>
    <t>无</t>
  </si>
  <si>
    <t>完成10000例新生儿足跟血样本入组</t>
  </si>
  <si>
    <t>≥10000个</t>
  </si>
  <si>
    <t>31000例</t>
  </si>
  <si>
    <t>年初指标值设置偏低</t>
  </si>
  <si>
    <t>培养各类研究生数量</t>
  </si>
  <si>
    <t>≥1人数</t>
  </si>
  <si>
    <t>2人</t>
  </si>
  <si>
    <t>完成1000例初筛阳性样本的变异验证</t>
  </si>
  <si>
    <t>≥1000个</t>
  </si>
  <si>
    <t>1145例</t>
  </si>
  <si>
    <t>质量指标</t>
  </si>
  <si>
    <t>发表SCI论文比例</t>
  </si>
  <si>
    <t>≥50%</t>
  </si>
  <si>
    <t>时效指标</t>
  </si>
  <si>
    <t>实验样本的入组检测进度</t>
  </si>
  <si>
    <t>严格按照计划执行</t>
  </si>
  <si>
    <t>成本指标（10分）</t>
  </si>
  <si>
    <t>经济成本指标</t>
  </si>
  <si>
    <t>项目预算控制数</t>
  </si>
  <si>
    <t>32万元</t>
  </si>
  <si>
    <t>社会成本指标</t>
  </si>
  <si>
    <t>生态成本指标</t>
  </si>
  <si>
    <t>H</t>
  </si>
  <si>
    <t>效果指标（30分）</t>
  </si>
  <si>
    <t>经济效益
指标</t>
  </si>
  <si>
    <t>新生儿基因筛查成本</t>
  </si>
  <si>
    <t>与传统方法相比有所降低</t>
  </si>
  <si>
    <t>新生儿基因筛查成本，与传统方法相比成本有所降低</t>
  </si>
  <si>
    <t>效益指标量化程度有待加强</t>
  </si>
  <si>
    <t>L\H</t>
  </si>
  <si>
    <t>社会效益
指标</t>
  </si>
  <si>
    <t>SCI国际论文发表篇数</t>
  </si>
  <si>
    <t>2篇</t>
  </si>
  <si>
    <t>4篇</t>
  </si>
  <si>
    <t>新生儿基因筛查疾病范围</t>
  </si>
  <si>
    <t>与传统方法相比有所扩大</t>
  </si>
  <si>
    <t>新生儿基因筛查疾病范围，与传统方法相比有所扩大</t>
  </si>
  <si>
    <t>生态效益
指标</t>
  </si>
  <si>
    <t>医疗固废处理达标率</t>
  </si>
  <si>
    <t>≥98%</t>
  </si>
  <si>
    <t>可持续影响指标</t>
  </si>
  <si>
    <t>新生儿基因筛查人群推广应用</t>
  </si>
  <si>
    <t>有所提高</t>
  </si>
  <si>
    <t>提高新生儿基因筛查人群推广应用</t>
  </si>
  <si>
    <t>人才培养，培养研究生</t>
  </si>
  <si>
    <t>1名</t>
  </si>
  <si>
    <t>2名</t>
  </si>
  <si>
    <t>满意度
指标（10分）</t>
  </si>
  <si>
    <t>服务对象满意度指标</t>
  </si>
  <si>
    <t>受益患儿家长满意程度</t>
  </si>
  <si>
    <t>≥85%</t>
  </si>
  <si>
    <t>人才培养的满意度达</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</si>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</sst>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sz val="11"/>
      <name val="等线"/>
      <charset val="134"/>
      <scheme val="minor"/>
    </font>
    <font>
      <sz val="22"/>
      <color theme="1"/>
      <name val="方正黑体_GBK"/>
      <charset val="134"/>
    </font>
    <font>
      <sz val="16"/>
      <color theme="1"/>
      <name val="仿宋_GB2312"/>
      <charset val="134"/>
    </font>
    <font>
      <sz val="16"/>
      <name val="仿宋_GB2312"/>
      <charset val="134"/>
    </font>
    <font>
      <sz val="11"/>
      <color rgb="FF000000"/>
      <name val="宋体"/>
      <charset val="134"/>
    </font>
    <font>
      <sz val="11"/>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b/>
      <sz val="12"/>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12"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3" borderId="13" applyNumberFormat="0" applyAlignment="0" applyProtection="0">
      <alignment vertical="center"/>
    </xf>
    <xf numFmtId="0" fontId="22" fillId="4" borderId="14" applyNumberFormat="0" applyAlignment="0" applyProtection="0">
      <alignment vertical="center"/>
    </xf>
    <xf numFmtId="0" fontId="23" fillId="4" borderId="13" applyNumberFormat="0" applyAlignment="0" applyProtection="0">
      <alignment vertical="center"/>
    </xf>
    <xf numFmtId="0" fontId="24" fillId="5"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46">
    <xf numFmtId="0" fontId="0" fillId="0" borderId="0" xfId="0"/>
    <xf numFmtId="0" fontId="0" fillId="0" borderId="0" xfId="0" applyFill="1"/>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7" fillId="0" borderId="1" xfId="0" applyFont="1" applyFill="1" applyBorder="1" applyAlignment="1">
      <alignment horizontal="center" vertical="center" textRotation="255"/>
    </xf>
    <xf numFmtId="0" fontId="9" fillId="0" borderId="5" xfId="0" applyFont="1" applyFill="1" applyBorder="1" applyAlignment="1">
      <alignment horizontal="center" vertical="center" wrapText="1"/>
    </xf>
    <xf numFmtId="9" fontId="8" fillId="0" borderId="1" xfId="0" applyNumberFormat="1" applyFont="1" applyFill="1" applyBorder="1" applyAlignment="1">
      <alignment horizontal="center" vertical="center"/>
    </xf>
    <xf numFmtId="0" fontId="9"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9" xfId="0" applyFont="1" applyFill="1" applyBorder="1" applyAlignment="1">
      <alignment horizontal="center" vertical="center" wrapText="1"/>
    </xf>
    <xf numFmtId="31"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8" fillId="0" borderId="0" xfId="0" applyFont="1" applyFill="1" applyBorder="1" applyAlignment="1">
      <alignment horizontal="left" vertical="center"/>
    </xf>
    <xf numFmtId="9" fontId="8" fillId="0" borderId="1" xfId="3" applyFont="1" applyFill="1" applyBorder="1" applyAlignment="1">
      <alignment horizontal="center" vertical="center"/>
    </xf>
    <xf numFmtId="9" fontId="8" fillId="0" borderId="1" xfId="3" applyFont="1" applyFill="1" applyBorder="1" applyAlignment="1">
      <alignment horizontal="center" vertical="center" wrapText="1"/>
    </xf>
    <xf numFmtId="176" fontId="11"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xdr:col>
      <xdr:colOff>22860</xdr:colOff>
      <xdr:row>6</xdr:row>
      <xdr:rowOff>27940</xdr:rowOff>
    </xdr:from>
    <xdr:to>
      <xdr:col>4</xdr:col>
      <xdr:colOff>1332230</xdr:colOff>
      <xdr:row>6</xdr:row>
      <xdr:rowOff>342265</xdr:rowOff>
    </xdr:to>
    <xdr:sp>
      <xdr:nvSpPr>
        <xdr:cNvPr id="1025" name="直接箭头连接符 1"/>
        <xdr:cNvSpPr>
          <a:spLocks noChangeShapeType="1"/>
        </xdr:cNvSpPr>
      </xdr:nvSpPr>
      <xdr:spPr>
        <a:xfrm>
          <a:off x="208978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zoomScale="80" zoomScaleNormal="80" zoomScaleSheetLayoutView="85" topLeftCell="B13" workbookViewId="0">
      <selection activeCell="G16" sqref="G16:H16"/>
    </sheetView>
  </sheetViews>
  <sheetFormatPr defaultColWidth="9" defaultRowHeight="14.25"/>
  <cols>
    <col min="1" max="1" width="5.125" style="1" hidden="1" customWidth="1"/>
    <col min="2" max="2" width="5.375" style="1" customWidth="1"/>
    <col min="3" max="3" width="9.5" style="1" customWidth="1"/>
    <col min="4" max="4" width="12.25" style="2" customWidth="1"/>
    <col min="5" max="5" width="26.75" style="2" customWidth="1"/>
    <col min="6" max="6" width="28.375" style="2" customWidth="1"/>
    <col min="7" max="8" width="17.125" style="2" customWidth="1"/>
    <col min="9" max="9" width="12.5" style="2" customWidth="1"/>
    <col min="10" max="10" width="11" style="2" customWidth="1"/>
    <col min="11" max="11" width="27.5" style="2" customWidth="1"/>
    <col min="12" max="16384" width="9" style="1"/>
  </cols>
  <sheetData>
    <row r="1" ht="27" customHeight="1" spans="2:2">
      <c r="B1" s="3" t="s">
        <v>0</v>
      </c>
    </row>
    <row r="2" ht="33.95" customHeight="1" spans="2:11">
      <c r="B2" s="4" t="s">
        <v>1</v>
      </c>
      <c r="C2" s="4"/>
      <c r="D2" s="5"/>
      <c r="E2" s="5"/>
      <c r="F2" s="5"/>
      <c r="G2" s="5"/>
      <c r="H2" s="5"/>
      <c r="I2" s="5"/>
      <c r="J2" s="5"/>
      <c r="K2" s="5"/>
    </row>
    <row r="3" ht="18.75" customHeight="1" spans="2:11">
      <c r="B3" s="6" t="s">
        <v>2</v>
      </c>
      <c r="C3" s="6"/>
      <c r="D3" s="7"/>
      <c r="E3" s="7"/>
      <c r="F3" s="7"/>
      <c r="G3" s="7"/>
      <c r="H3" s="7"/>
      <c r="I3" s="7"/>
      <c r="J3" s="7"/>
      <c r="K3" s="7"/>
    </row>
    <row r="4" ht="20.1" customHeight="1" spans="2:11">
      <c r="B4" s="8" t="s">
        <v>3</v>
      </c>
      <c r="C4" s="8"/>
      <c r="D4" s="9"/>
      <c r="E4" s="9" t="s">
        <v>4</v>
      </c>
      <c r="F4" s="9"/>
      <c r="G4" s="9"/>
      <c r="H4" s="9"/>
      <c r="I4" s="9"/>
      <c r="J4" s="9"/>
      <c r="K4" s="9"/>
    </row>
    <row r="5" ht="20.1" customHeight="1" spans="2:11">
      <c r="B5" s="8" t="s">
        <v>5</v>
      </c>
      <c r="C5" s="8"/>
      <c r="D5" s="9"/>
      <c r="E5" s="10" t="s">
        <v>6</v>
      </c>
      <c r="F5" s="11"/>
      <c r="G5" s="12"/>
      <c r="H5" s="9" t="s">
        <v>7</v>
      </c>
      <c r="I5" s="14" t="s">
        <v>8</v>
      </c>
      <c r="J5" s="14"/>
      <c r="K5" s="14"/>
    </row>
    <row r="6" ht="20.1" customHeight="1" spans="2:11">
      <c r="B6" s="8" t="s">
        <v>9</v>
      </c>
      <c r="C6" s="8"/>
      <c r="D6" s="9"/>
      <c r="E6" s="9" t="s">
        <v>10</v>
      </c>
      <c r="F6" s="9"/>
      <c r="G6" s="9"/>
      <c r="H6" s="9" t="s">
        <v>11</v>
      </c>
      <c r="I6" s="14" t="s">
        <v>12</v>
      </c>
      <c r="J6" s="14"/>
      <c r="K6" s="14"/>
    </row>
    <row r="7" ht="28.5" spans="2:11">
      <c r="B7" s="13" t="s">
        <v>13</v>
      </c>
      <c r="C7" s="13"/>
      <c r="D7" s="14"/>
      <c r="E7" s="9"/>
      <c r="F7" s="14" t="s">
        <v>14</v>
      </c>
      <c r="G7" s="14" t="s">
        <v>15</v>
      </c>
      <c r="H7" s="14" t="s">
        <v>16</v>
      </c>
      <c r="I7" s="14" t="s">
        <v>17</v>
      </c>
      <c r="J7" s="14" t="s">
        <v>18</v>
      </c>
      <c r="K7" s="9" t="s">
        <v>19</v>
      </c>
    </row>
    <row r="8" ht="20.1" customHeight="1" spans="2:11">
      <c r="B8" s="13"/>
      <c r="C8" s="13"/>
      <c r="D8" s="14"/>
      <c r="E8" s="15" t="s">
        <v>20</v>
      </c>
      <c r="F8" s="9">
        <f>SUM(F9:F11)</f>
        <v>32</v>
      </c>
      <c r="G8" s="9">
        <f>SUM(G9:G11)</f>
        <v>32</v>
      </c>
      <c r="H8" s="9">
        <f>SUM(H9:H11)</f>
        <v>32</v>
      </c>
      <c r="I8" s="9">
        <v>10</v>
      </c>
      <c r="J8" s="43">
        <f>H8/G8</f>
        <v>1</v>
      </c>
      <c r="K8" s="14">
        <f>10*J8</f>
        <v>10</v>
      </c>
    </row>
    <row r="9" spans="2:11">
      <c r="B9" s="13"/>
      <c r="C9" s="13"/>
      <c r="D9" s="14"/>
      <c r="E9" s="16" t="s">
        <v>21</v>
      </c>
      <c r="F9" s="9">
        <v>32</v>
      </c>
      <c r="G9" s="9">
        <v>32</v>
      </c>
      <c r="H9" s="9">
        <v>32</v>
      </c>
      <c r="I9" s="9" t="s">
        <v>22</v>
      </c>
      <c r="J9" s="43">
        <f>H9/G9</f>
        <v>1</v>
      </c>
      <c r="K9" s="14" t="s">
        <v>22</v>
      </c>
    </row>
    <row r="10" ht="24.95" customHeight="1" spans="2:11">
      <c r="B10" s="13"/>
      <c r="C10" s="13"/>
      <c r="D10" s="14"/>
      <c r="E10" s="9" t="s">
        <v>23</v>
      </c>
      <c r="F10" s="9" t="s">
        <v>22</v>
      </c>
      <c r="G10" s="9" t="s">
        <v>22</v>
      </c>
      <c r="H10" s="9" t="s">
        <v>22</v>
      </c>
      <c r="I10" s="9" t="s">
        <v>22</v>
      </c>
      <c r="J10" s="9" t="s">
        <v>22</v>
      </c>
      <c r="K10" s="14" t="s">
        <v>22</v>
      </c>
    </row>
    <row r="11" ht="18.95" customHeight="1" spans="2:11">
      <c r="B11" s="13"/>
      <c r="C11" s="13"/>
      <c r="D11" s="14"/>
      <c r="E11" s="17" t="s">
        <v>24</v>
      </c>
      <c r="F11" s="9" t="s">
        <v>22</v>
      </c>
      <c r="G11" s="9" t="s">
        <v>22</v>
      </c>
      <c r="H11" s="9" t="s">
        <v>22</v>
      </c>
      <c r="I11" s="9" t="s">
        <v>22</v>
      </c>
      <c r="J11" s="9" t="s">
        <v>22</v>
      </c>
      <c r="K11" s="14" t="s">
        <v>22</v>
      </c>
    </row>
    <row r="12" ht="26.1" customHeight="1" spans="2:11">
      <c r="B12" s="18" t="s">
        <v>25</v>
      </c>
      <c r="C12" s="13" t="s">
        <v>26</v>
      </c>
      <c r="D12" s="14"/>
      <c r="E12" s="14"/>
      <c r="F12" s="14"/>
      <c r="G12" s="14" t="s">
        <v>27</v>
      </c>
      <c r="H12" s="14"/>
      <c r="I12" s="14"/>
      <c r="J12" s="14"/>
      <c r="K12" s="14"/>
    </row>
    <row r="13" ht="155.1" customHeight="1" spans="2:11">
      <c r="B13" s="18"/>
      <c r="C13" s="16" t="s">
        <v>28</v>
      </c>
      <c r="D13" s="16"/>
      <c r="E13" s="16"/>
      <c r="F13" s="16"/>
      <c r="G13" s="16" t="s">
        <v>29</v>
      </c>
      <c r="H13" s="16"/>
      <c r="I13" s="16"/>
      <c r="J13" s="16"/>
      <c r="K13" s="16"/>
    </row>
    <row r="14" ht="30" customHeight="1" spans="2:11">
      <c r="B14" s="18" t="s">
        <v>30</v>
      </c>
      <c r="C14" s="13" t="s">
        <v>31</v>
      </c>
      <c r="D14" s="9" t="s">
        <v>32</v>
      </c>
      <c r="E14" s="9" t="s">
        <v>33</v>
      </c>
      <c r="F14" s="9" t="s">
        <v>34</v>
      </c>
      <c r="G14" s="14" t="s">
        <v>35</v>
      </c>
      <c r="H14" s="14"/>
      <c r="I14" s="14" t="s">
        <v>36</v>
      </c>
      <c r="J14" s="14" t="s">
        <v>19</v>
      </c>
      <c r="K14" s="14" t="s">
        <v>37</v>
      </c>
    </row>
    <row r="15" ht="23.1" customHeight="1" spans="1:11">
      <c r="A15" s="1" t="s">
        <v>38</v>
      </c>
      <c r="B15" s="18"/>
      <c r="C15" s="19" t="s">
        <v>39</v>
      </c>
      <c r="D15" s="9" t="s">
        <v>40</v>
      </c>
      <c r="E15" s="9" t="s">
        <v>41</v>
      </c>
      <c r="F15" s="9" t="s">
        <v>42</v>
      </c>
      <c r="G15" s="20">
        <v>1</v>
      </c>
      <c r="H15" s="9"/>
      <c r="I15" s="14">
        <v>6</v>
      </c>
      <c r="J15" s="14">
        <v>6</v>
      </c>
      <c r="K15" s="9" t="s">
        <v>43</v>
      </c>
    </row>
    <row r="16" ht="34" customHeight="1" spans="2:11">
      <c r="B16" s="18"/>
      <c r="C16" s="21"/>
      <c r="D16" s="9" t="s">
        <v>40</v>
      </c>
      <c r="E16" s="14" t="s">
        <v>44</v>
      </c>
      <c r="F16" s="14" t="s">
        <v>45</v>
      </c>
      <c r="G16" s="22" t="s">
        <v>46</v>
      </c>
      <c r="H16" s="22"/>
      <c r="I16" s="14">
        <v>6</v>
      </c>
      <c r="J16" s="14">
        <f>6-6*10%</f>
        <v>5.4</v>
      </c>
      <c r="K16" s="44" t="s">
        <v>47</v>
      </c>
    </row>
    <row r="17" ht="26.1" customHeight="1" spans="2:11">
      <c r="B17" s="18"/>
      <c r="C17" s="21"/>
      <c r="D17" s="9" t="s">
        <v>40</v>
      </c>
      <c r="E17" s="14" t="s">
        <v>48</v>
      </c>
      <c r="F17" s="14" t="s">
        <v>49</v>
      </c>
      <c r="G17" s="23" t="s">
        <v>50</v>
      </c>
      <c r="H17" s="24"/>
      <c r="I17" s="14">
        <v>6</v>
      </c>
      <c r="J17" s="14">
        <v>6</v>
      </c>
      <c r="K17" s="43" t="s">
        <v>43</v>
      </c>
    </row>
    <row r="18" ht="33" customHeight="1" spans="2:11">
      <c r="B18" s="18"/>
      <c r="C18" s="21"/>
      <c r="D18" s="25" t="s">
        <v>40</v>
      </c>
      <c r="E18" s="26" t="s">
        <v>51</v>
      </c>
      <c r="F18" s="26" t="s">
        <v>52</v>
      </c>
      <c r="G18" s="27" t="s">
        <v>53</v>
      </c>
      <c r="H18" s="28"/>
      <c r="I18" s="14">
        <v>6</v>
      </c>
      <c r="J18" s="14">
        <v>6</v>
      </c>
      <c r="K18" s="43" t="s">
        <v>43</v>
      </c>
    </row>
    <row r="19" ht="26.1" customHeight="1" spans="1:11">
      <c r="A19" s="1" t="s">
        <v>38</v>
      </c>
      <c r="B19" s="18"/>
      <c r="C19" s="21"/>
      <c r="D19" s="9" t="s">
        <v>54</v>
      </c>
      <c r="E19" s="14" t="s">
        <v>55</v>
      </c>
      <c r="F19" s="14" t="s">
        <v>56</v>
      </c>
      <c r="G19" s="29">
        <v>0.8</v>
      </c>
      <c r="H19" s="14"/>
      <c r="I19" s="14">
        <v>6</v>
      </c>
      <c r="J19" s="14">
        <v>6</v>
      </c>
      <c r="K19" s="43" t="s">
        <v>43</v>
      </c>
    </row>
    <row r="20" ht="26.1" customHeight="1" spans="2:11">
      <c r="B20" s="18"/>
      <c r="C20" s="30"/>
      <c r="D20" s="31" t="s">
        <v>57</v>
      </c>
      <c r="E20" s="32" t="s">
        <v>58</v>
      </c>
      <c r="F20" s="32" t="s">
        <v>59</v>
      </c>
      <c r="G20" s="33">
        <v>45291</v>
      </c>
      <c r="H20" s="14"/>
      <c r="I20" s="14">
        <v>10</v>
      </c>
      <c r="J20" s="14">
        <v>10</v>
      </c>
      <c r="K20" s="43" t="s">
        <v>43</v>
      </c>
    </row>
    <row r="21" ht="30" customHeight="1" spans="2:11">
      <c r="B21" s="18"/>
      <c r="C21" s="19" t="s">
        <v>60</v>
      </c>
      <c r="D21" s="14" t="s">
        <v>61</v>
      </c>
      <c r="E21" s="14" t="s">
        <v>62</v>
      </c>
      <c r="F21" s="29">
        <v>1</v>
      </c>
      <c r="G21" s="29">
        <v>1</v>
      </c>
      <c r="H21" s="14"/>
      <c r="I21" s="14">
        <v>5</v>
      </c>
      <c r="J21" s="14">
        <v>5</v>
      </c>
      <c r="K21" s="43" t="s">
        <v>43</v>
      </c>
    </row>
    <row r="22" ht="30" customHeight="1" spans="2:11">
      <c r="B22" s="18"/>
      <c r="C22" s="21"/>
      <c r="D22" s="14" t="s">
        <v>61</v>
      </c>
      <c r="E22" s="14" t="s">
        <v>62</v>
      </c>
      <c r="F22" s="14" t="s">
        <v>63</v>
      </c>
      <c r="G22" s="14" t="s">
        <v>63</v>
      </c>
      <c r="H22" s="14"/>
      <c r="I22" s="14">
        <v>5</v>
      </c>
      <c r="J22" s="14">
        <v>5</v>
      </c>
      <c r="K22" s="43" t="s">
        <v>43</v>
      </c>
    </row>
    <row r="23" ht="30" customHeight="1" spans="2:11">
      <c r="B23" s="18"/>
      <c r="C23" s="21"/>
      <c r="D23" s="14" t="s">
        <v>64</v>
      </c>
      <c r="E23" s="14" t="s">
        <v>43</v>
      </c>
      <c r="F23" s="14" t="s">
        <v>43</v>
      </c>
      <c r="G23" s="10" t="s">
        <v>43</v>
      </c>
      <c r="H23" s="12"/>
      <c r="I23" s="14">
        <v>0</v>
      </c>
      <c r="J23" s="14">
        <v>0</v>
      </c>
      <c r="K23" s="43" t="s">
        <v>43</v>
      </c>
    </row>
    <row r="24" ht="30" customHeight="1" spans="2:11">
      <c r="B24" s="18"/>
      <c r="C24" s="30"/>
      <c r="D24" s="14" t="s">
        <v>65</v>
      </c>
      <c r="E24" s="14" t="s">
        <v>43</v>
      </c>
      <c r="F24" s="14" t="s">
        <v>43</v>
      </c>
      <c r="G24" s="10" t="s">
        <v>43</v>
      </c>
      <c r="H24" s="12"/>
      <c r="I24" s="14">
        <v>0</v>
      </c>
      <c r="J24" s="14">
        <v>0</v>
      </c>
      <c r="K24" s="43" t="s">
        <v>43</v>
      </c>
    </row>
    <row r="25" ht="30" customHeight="1" spans="1:11">
      <c r="A25" s="1" t="s">
        <v>66</v>
      </c>
      <c r="B25" s="18"/>
      <c r="C25" s="34" t="s">
        <v>67</v>
      </c>
      <c r="D25" s="14" t="s">
        <v>68</v>
      </c>
      <c r="E25" s="14" t="s">
        <v>69</v>
      </c>
      <c r="F25" s="14" t="s">
        <v>70</v>
      </c>
      <c r="G25" s="14" t="s">
        <v>71</v>
      </c>
      <c r="H25" s="14"/>
      <c r="I25" s="14">
        <v>5</v>
      </c>
      <c r="J25" s="14">
        <v>4.5</v>
      </c>
      <c r="K25" s="43" t="s">
        <v>72</v>
      </c>
    </row>
    <row r="26" ht="30" customHeight="1" spans="1:11">
      <c r="A26" s="1" t="s">
        <v>73</v>
      </c>
      <c r="B26" s="18"/>
      <c r="C26" s="34"/>
      <c r="D26" s="14" t="s">
        <v>74</v>
      </c>
      <c r="E26" s="14" t="s">
        <v>75</v>
      </c>
      <c r="F26" s="14" t="s">
        <v>76</v>
      </c>
      <c r="G26" s="9" t="s">
        <v>77</v>
      </c>
      <c r="H26" s="9"/>
      <c r="I26" s="14">
        <v>4</v>
      </c>
      <c r="J26" s="14">
        <v>4</v>
      </c>
      <c r="K26" s="43" t="s">
        <v>43</v>
      </c>
    </row>
    <row r="27" ht="30" customHeight="1" spans="1:11">
      <c r="A27" s="1" t="s">
        <v>66</v>
      </c>
      <c r="B27" s="18"/>
      <c r="C27" s="34"/>
      <c r="D27" s="14" t="s">
        <v>74</v>
      </c>
      <c r="E27" s="14" t="s">
        <v>78</v>
      </c>
      <c r="F27" s="14" t="s">
        <v>79</v>
      </c>
      <c r="G27" s="35" t="s">
        <v>80</v>
      </c>
      <c r="H27" s="36"/>
      <c r="I27" s="14">
        <v>5</v>
      </c>
      <c r="J27" s="14">
        <v>4.5</v>
      </c>
      <c r="K27" s="43" t="s">
        <v>72</v>
      </c>
    </row>
    <row r="28" ht="30" customHeight="1" spans="2:11">
      <c r="B28" s="18"/>
      <c r="C28" s="34"/>
      <c r="D28" s="14" t="s">
        <v>81</v>
      </c>
      <c r="E28" s="14" t="s">
        <v>82</v>
      </c>
      <c r="F28" s="29" t="s">
        <v>83</v>
      </c>
      <c r="G28" s="20">
        <v>1</v>
      </c>
      <c r="H28" s="9"/>
      <c r="I28" s="14">
        <v>4</v>
      </c>
      <c r="J28" s="14">
        <v>4</v>
      </c>
      <c r="K28" s="43" t="s">
        <v>43</v>
      </c>
    </row>
    <row r="29" s="1" customFormat="1" ht="30" customHeight="1" spans="1:11">
      <c r="A29" s="1" t="s">
        <v>66</v>
      </c>
      <c r="B29" s="18"/>
      <c r="C29" s="34"/>
      <c r="D29" s="14" t="s">
        <v>84</v>
      </c>
      <c r="E29" s="14" t="s">
        <v>55</v>
      </c>
      <c r="F29" s="14" t="s">
        <v>56</v>
      </c>
      <c r="G29" s="29">
        <v>0.8</v>
      </c>
      <c r="H29" s="14"/>
      <c r="I29" s="14">
        <v>4</v>
      </c>
      <c r="J29" s="14">
        <v>4</v>
      </c>
      <c r="K29" s="43" t="s">
        <v>43</v>
      </c>
    </row>
    <row r="30" ht="30" customHeight="1" spans="2:11">
      <c r="B30" s="18"/>
      <c r="C30" s="34"/>
      <c r="D30" s="14" t="s">
        <v>84</v>
      </c>
      <c r="E30" s="14" t="s">
        <v>85</v>
      </c>
      <c r="F30" s="29" t="s">
        <v>86</v>
      </c>
      <c r="G30" s="20" t="s">
        <v>87</v>
      </c>
      <c r="H30" s="9"/>
      <c r="I30" s="14">
        <v>4</v>
      </c>
      <c r="J30" s="14">
        <v>3</v>
      </c>
      <c r="K30" s="43" t="s">
        <v>72</v>
      </c>
    </row>
    <row r="31" ht="30" customHeight="1" spans="1:11">
      <c r="A31" s="1" t="s">
        <v>38</v>
      </c>
      <c r="B31" s="18"/>
      <c r="C31" s="34"/>
      <c r="D31" s="14" t="s">
        <v>84</v>
      </c>
      <c r="E31" s="14" t="s">
        <v>88</v>
      </c>
      <c r="F31" s="14" t="s">
        <v>89</v>
      </c>
      <c r="G31" s="9" t="s">
        <v>90</v>
      </c>
      <c r="H31" s="9"/>
      <c r="I31" s="14">
        <v>4</v>
      </c>
      <c r="J31" s="14">
        <v>4</v>
      </c>
      <c r="K31" s="43" t="s">
        <v>43</v>
      </c>
    </row>
    <row r="32" ht="30" customHeight="1" spans="1:11">
      <c r="A32" s="1" t="s">
        <v>66</v>
      </c>
      <c r="B32" s="18"/>
      <c r="C32" s="19" t="s">
        <v>91</v>
      </c>
      <c r="D32" s="14" t="s">
        <v>92</v>
      </c>
      <c r="E32" s="14" t="s">
        <v>93</v>
      </c>
      <c r="F32" s="14" t="s">
        <v>94</v>
      </c>
      <c r="G32" s="37">
        <v>0.9</v>
      </c>
      <c r="H32" s="36"/>
      <c r="I32" s="14">
        <v>5</v>
      </c>
      <c r="J32" s="9">
        <v>5</v>
      </c>
      <c r="K32" s="43" t="s">
        <v>43</v>
      </c>
    </row>
    <row r="33" ht="30" customHeight="1" spans="1:11">
      <c r="A33" s="1" t="s">
        <v>38</v>
      </c>
      <c r="B33" s="18"/>
      <c r="C33" s="30"/>
      <c r="D33" s="14" t="s">
        <v>92</v>
      </c>
      <c r="E33" s="14" t="s">
        <v>95</v>
      </c>
      <c r="F33" s="9" t="s">
        <v>42</v>
      </c>
      <c r="G33" s="20">
        <v>1</v>
      </c>
      <c r="H33" s="9"/>
      <c r="I33" s="14">
        <v>5</v>
      </c>
      <c r="J33" s="9">
        <v>5</v>
      </c>
      <c r="K33" s="43" t="s">
        <v>43</v>
      </c>
    </row>
    <row r="34" ht="27" customHeight="1" spans="2:11">
      <c r="B34" s="38" t="s">
        <v>96</v>
      </c>
      <c r="C34" s="38"/>
      <c r="D34" s="39"/>
      <c r="E34" s="39"/>
      <c r="F34" s="39"/>
      <c r="G34" s="39"/>
      <c r="H34" s="39"/>
      <c r="I34" s="39">
        <f>SUM(I15:I33)+10</f>
        <v>100</v>
      </c>
      <c r="J34" s="45">
        <f>SUM(J15:J33)+10</f>
        <v>97.4</v>
      </c>
      <c r="K34" s="9"/>
    </row>
    <row r="35" ht="161.1" customHeight="1" spans="2:11">
      <c r="B35" s="40" t="s">
        <v>97</v>
      </c>
      <c r="C35" s="41"/>
      <c r="D35" s="42"/>
      <c r="E35" s="42"/>
      <c r="F35" s="42"/>
      <c r="G35" s="42"/>
      <c r="H35" s="42"/>
      <c r="I35" s="42"/>
      <c r="J35" s="42"/>
      <c r="K35" s="42"/>
    </row>
  </sheetData>
  <mergeCells count="43">
    <mergeCell ref="B2:K2"/>
    <mergeCell ref="B3:K3"/>
    <mergeCell ref="B4:D4"/>
    <mergeCell ref="E4:K4"/>
    <mergeCell ref="B5:D5"/>
    <mergeCell ref="E5:G5"/>
    <mergeCell ref="I5:K5"/>
    <mergeCell ref="B6:D6"/>
    <mergeCell ref="E6:F6"/>
    <mergeCell ref="I6:K6"/>
    <mergeCell ref="C12:F12"/>
    <mergeCell ref="G12:K12"/>
    <mergeCell ref="C13:F13"/>
    <mergeCell ref="G13:K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B34:H34"/>
    <mergeCell ref="B35:K35"/>
    <mergeCell ref="B12:B13"/>
    <mergeCell ref="B14:B33"/>
    <mergeCell ref="C15:C20"/>
    <mergeCell ref="C21:C24"/>
    <mergeCell ref="C25:C31"/>
    <mergeCell ref="C32:C33"/>
    <mergeCell ref="B7:D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2024-05-07T06:49:23Z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AE88CEB01403473CAAFDFD9F48D4905A_13</vt:lpwstr>
  </property>
  <property fmtid="{D5CDD505-2E9C-101B-9397-08002B2CF9AE}" pid="4" name="KSOReadingLayout">
    <vt:bool>false</vt:bool>
  </property>
</Properties>
</file>