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54" windowHeight="10745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<sst xmlns="http://schemas.openxmlformats.org/spreadsheetml/2006/main" count="106" uniqueCount="77">
  <si>
    <t>附件3</t>
  </si>
  <si>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</si>
  <si>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</si>
  <si>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</si>
  <si>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北京市儿科研究所四批试点以γδT细胞为基础的儿童恶性肿瘤辅助诊断与免疫治疗研究</t>
  </si>
  <si>
    <t>主管部门</t>
  </si>
  <si>
    <t>北京市卫生健康委员会</t>
  </si>
  <si>
    <t>实施单位</t>
  </si>
  <si>
    <t>北京市儿科研究所</t>
  </si>
  <si>
    <t>项目负责人</t>
  </si>
  <si>
    <t>桂晋刚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</si>
  <si>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</si>
  <si>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</si>
  <si>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</si>
  <si>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</si>
  <si>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</si>
  <si>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</si>
  <si>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</si>
  <si>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</si>
  <si>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</si>
  <si>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</si>
  <si>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</si>
  <si>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</si>
  <si>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</si>
  <si>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</si>
  <si>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</si>
  <si>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</si>
  <si>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2023年度预期建立评估肿瘤特异性γδT细胞的活力及肿瘤杀伤能力的系统；完成低剂量化疗药与γδT细胞联合用于免疫治疗的研究部分，优化药物剂量和细胞数量的最佳配比，为达到最佳的治疗效果提供理论和实验依据。并结合多组学研究中γδT细胞异质性、标志分子相关数据进一步优化该评估系统，完成低剂量化疗药与γδT细胞联合用于免疫治疗的研究部分，发表SCI论文2篇，并将已有具有较强应用价值的专利项目实现医学转化。</t>
  </si>
  <si>
    <t>已初步建立评估肿瘤特异性γδT细胞的活力及肿瘤杀伤能力的系统；发表SCI论文2篇；γδT细胞浸润及重要标志物作为潜在辅助诊断指标，提升辅助诊断及新治疗策略，发掘潜在临床应用治疗靶点。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</si>
  <si>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</si>
  <si>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</si>
  <si>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</si>
  <si>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</si>
  <si>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</si>
  <si>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</si>
  <si>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</si>
  <si>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</si>
  <si>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</si>
  <si>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</si>
  <si>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发表SCI论文</t>
  </si>
  <si>
    <t>2篇</t>
  </si>
  <si>
    <t>无</t>
  </si>
  <si>
    <t>质量指标</t>
  </si>
  <si>
    <t>建立评估肿瘤特异性γδT细胞的活力及肿瘤杀伤能力的系统；完成低剂量化疗药与γδT细胞联合用于免疫治疗的研究部分，优化药物剂量和细胞数量的最佳配比，为达到最佳的治疗效果提供理论和实验依据。</t>
  </si>
  <si>
    <t>完善系统，提供临床试验依据</t>
  </si>
  <si>
    <t>建立评估肿瘤特异性γδT细胞的活力及肿瘤杀伤能力的系统；完成低剂量化疗药与γδT细胞联合用于免疫治疗的研究部分，优化药物剂量和细胞数量的最佳配比，为达到最佳的治疗效果提供理论和实验依据。完成善系统，提供临床试验依据项</t>
  </si>
  <si>
    <t>时效指标</t>
  </si>
  <si>
    <t>2023年底完成</t>
  </si>
  <si>
    <t>成本指标（10分）</t>
  </si>
  <si>
    <t>经济成本指标</t>
  </si>
  <si>
    <t>根据预算明细及课题进度，合理、按时支出经费</t>
  </si>
  <si>
    <t>≤217.241945万元</t>
  </si>
  <si>
    <t>217.241945万元</t>
  </si>
  <si>
    <t>社会成本指标</t>
  </si>
  <si>
    <t>生态成本指标</t>
  </si>
  <si>
    <t>效果指标（30分）</t>
  </si>
  <si>
    <t>经济效益
指标</t>
  </si>
  <si>
    <t>专利技术</t>
  </si>
  <si>
    <t>≥1项</t>
  </si>
  <si>
    <t>0项</t>
  </si>
  <si>
    <t>基于γδT细胞体外扩增和评估系统相关专利正在筹备过程中，对策：完善相关材料。</t>
  </si>
  <si>
    <t>社会效益
指标</t>
  </si>
  <si>
    <t>辅助诊断及新治疗策略</t>
  </si>
  <si>
    <t>≥2种</t>
  </si>
  <si>
    <t>2种</t>
  </si>
  <si>
    <t>生态效益
指标</t>
  </si>
  <si>
    <t>可持续影响指标</t>
  </si>
  <si>
    <t>医学转化项目</t>
  </si>
  <si>
    <t>≥1个</t>
  </si>
  <si>
    <t>发掘潜在临床应用治疗靶点1个</t>
  </si>
  <si>
    <t>满意度
指标（10分）</t>
  </si>
  <si>
    <t>服务对象满意度指标</t>
  </si>
  <si>
    <t>患者满意度</t>
  </si>
  <si>
    <t>≥90%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</si>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</sst>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textRotation="255"/>
    </xf>
    <xf numFmtId="31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9" fontId="5" fillId="0" borderId="1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4437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90" zoomScaleNormal="90" zoomScaleSheetLayoutView="85" topLeftCell="A19" workbookViewId="0">
      <selection activeCell="K23" sqref="K23"/>
    </sheetView>
  </sheetViews>
  <sheetFormatPr defaultColWidth="9" defaultRowHeight="14.25"/>
  <cols>
    <col min="1" max="1" width="5.37614678899083" style="1" customWidth="1"/>
    <col min="2" max="2" width="10.1376146788991" style="1" customWidth="1"/>
    <col min="3" max="3" width="12.2477064220183" style="1" customWidth="1"/>
    <col min="4" max="4" width="30.5504587155963" style="1" customWidth="1"/>
    <col min="5" max="5" width="19.5045871559633" style="1" customWidth="1"/>
    <col min="6" max="7" width="16" style="1" customWidth="1"/>
    <col min="8" max="8" width="12.5045871559633" style="1" customWidth="1"/>
    <col min="9" max="9" width="11" style="1" customWidth="1"/>
    <col min="10" max="10" width="16.7614678899083" style="1" customWidth="1"/>
    <col min="11" max="16384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13370110118</v>
      </c>
      <c r="I6" s="9"/>
      <c r="J6" s="9"/>
    </row>
    <row r="7" ht="32.6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11">
        <f>SUM(E9:E11)</f>
        <v>217.241945</v>
      </c>
      <c r="F8" s="11">
        <f>SUM(F9:F11)</f>
        <v>217.241945</v>
      </c>
      <c r="G8" s="11">
        <f>SUM(G9:G11)</f>
        <v>217.241945</v>
      </c>
      <c r="H8" s="5">
        <v>10</v>
      </c>
      <c r="I8" s="25">
        <f>G8/F8</f>
        <v>1</v>
      </c>
      <c r="J8" s="9">
        <f>10*I8</f>
        <v>10</v>
      </c>
    </row>
    <row r="9" ht="16.3" spans="1:10">
      <c r="A9" s="9"/>
      <c r="B9" s="9"/>
      <c r="C9" s="9"/>
      <c r="D9" s="12" t="s">
        <v>20</v>
      </c>
      <c r="E9" s="11">
        <v>154.22</v>
      </c>
      <c r="F9" s="11">
        <v>154.22</v>
      </c>
      <c r="G9" s="11">
        <v>154.22</v>
      </c>
      <c r="H9" s="5" t="s">
        <v>21</v>
      </c>
      <c r="I9" s="25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11">
        <v>63.021945</v>
      </c>
      <c r="F10" s="11">
        <v>63.021945</v>
      </c>
      <c r="G10" s="11">
        <v>63.021945</v>
      </c>
      <c r="H10" s="5" t="s">
        <v>21</v>
      </c>
      <c r="I10" s="25">
        <f>G10/F10</f>
        <v>1</v>
      </c>
      <c r="J10" s="9" t="s">
        <v>21</v>
      </c>
    </row>
    <row r="11" ht="18.95" customHeight="1" spans="1:10">
      <c r="A11" s="9"/>
      <c r="B11" s="9"/>
      <c r="C11" s="9"/>
      <c r="D11" s="13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9" t="s">
        <v>21</v>
      </c>
    </row>
    <row r="12" ht="26.1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23" customHeight="1" spans="1:10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2.6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24" customHeight="1" spans="1:10">
      <c r="A15" s="14"/>
      <c r="B15" s="9" t="s">
        <v>37</v>
      </c>
      <c r="C15" s="5" t="s">
        <v>38</v>
      </c>
      <c r="D15" s="5" t="s">
        <v>39</v>
      </c>
      <c r="E15" s="5" t="s">
        <v>40</v>
      </c>
      <c r="F15" s="5" t="s">
        <v>40</v>
      </c>
      <c r="G15" s="5"/>
      <c r="H15" s="9">
        <v>15</v>
      </c>
      <c r="I15" s="9">
        <v>15</v>
      </c>
      <c r="J15" s="5" t="s">
        <v>41</v>
      </c>
    </row>
    <row r="16" ht="119" customHeight="1" spans="1:10">
      <c r="A16" s="14"/>
      <c r="B16" s="9"/>
      <c r="C16" s="5" t="s">
        <v>42</v>
      </c>
      <c r="D16" s="9" t="s">
        <v>43</v>
      </c>
      <c r="E16" s="9" t="s">
        <v>44</v>
      </c>
      <c r="F16" s="9" t="s">
        <v>45</v>
      </c>
      <c r="G16" s="9"/>
      <c r="H16" s="9">
        <v>15</v>
      </c>
      <c r="I16" s="9">
        <v>15</v>
      </c>
      <c r="J16" s="5" t="s">
        <v>41</v>
      </c>
    </row>
    <row r="17" ht="27" customHeight="1" spans="1:10">
      <c r="A17" s="14"/>
      <c r="B17" s="9"/>
      <c r="C17" s="5" t="s">
        <v>46</v>
      </c>
      <c r="D17" s="9" t="s">
        <v>47</v>
      </c>
      <c r="E17" s="9" t="s">
        <v>47</v>
      </c>
      <c r="F17" s="15">
        <v>45291</v>
      </c>
      <c r="G17" s="9"/>
      <c r="H17" s="9">
        <v>10</v>
      </c>
      <c r="I17" s="9">
        <v>10</v>
      </c>
      <c r="J17" s="5" t="s">
        <v>41</v>
      </c>
    </row>
    <row r="18" ht="38.1" customHeight="1" spans="1:10">
      <c r="A18" s="14"/>
      <c r="B18" s="16" t="s">
        <v>48</v>
      </c>
      <c r="C18" s="9" t="s">
        <v>49</v>
      </c>
      <c r="D18" s="9" t="s">
        <v>50</v>
      </c>
      <c r="E18" s="9" t="s">
        <v>51</v>
      </c>
      <c r="F18" s="9" t="s">
        <v>52</v>
      </c>
      <c r="G18" s="9"/>
      <c r="H18" s="9">
        <v>10</v>
      </c>
      <c r="I18" s="9">
        <v>10</v>
      </c>
      <c r="J18" s="5" t="s">
        <v>41</v>
      </c>
    </row>
    <row r="19" ht="38.1" customHeight="1" spans="1:10">
      <c r="A19" s="14"/>
      <c r="B19" s="17"/>
      <c r="C19" s="9" t="s">
        <v>53</v>
      </c>
      <c r="D19" s="9" t="s">
        <v>41</v>
      </c>
      <c r="E19" s="9" t="s">
        <v>41</v>
      </c>
      <c r="F19" s="18" t="s">
        <v>41</v>
      </c>
      <c r="G19" s="19"/>
      <c r="H19" s="9">
        <v>0</v>
      </c>
      <c r="I19" s="9">
        <v>0</v>
      </c>
      <c r="J19" s="5" t="s">
        <v>41</v>
      </c>
    </row>
    <row r="20" ht="38.1" customHeight="1" spans="1:10">
      <c r="A20" s="14"/>
      <c r="B20" s="20"/>
      <c r="C20" s="9" t="s">
        <v>54</v>
      </c>
      <c r="D20" s="9" t="s">
        <v>41</v>
      </c>
      <c r="E20" s="9" t="s">
        <v>41</v>
      </c>
      <c r="F20" s="18" t="s">
        <v>41</v>
      </c>
      <c r="G20" s="19"/>
      <c r="H20" s="9">
        <v>0</v>
      </c>
      <c r="I20" s="9">
        <v>0</v>
      </c>
      <c r="J20" s="5" t="s">
        <v>41</v>
      </c>
    </row>
    <row r="21" ht="82" customHeight="1" spans="1:10">
      <c r="A21" s="14"/>
      <c r="B21" s="9" t="s">
        <v>55</v>
      </c>
      <c r="C21" s="9" t="s">
        <v>56</v>
      </c>
      <c r="D21" s="9" t="s">
        <v>57</v>
      </c>
      <c r="E21" s="9" t="s">
        <v>58</v>
      </c>
      <c r="F21" s="5" t="s">
        <v>59</v>
      </c>
      <c r="G21" s="5"/>
      <c r="H21" s="9">
        <v>6</v>
      </c>
      <c r="I21" s="5">
        <v>0</v>
      </c>
      <c r="J21" s="9" t="s">
        <v>60</v>
      </c>
    </row>
    <row r="22" ht="35" customHeight="1" spans="1:10">
      <c r="A22" s="14"/>
      <c r="B22" s="9"/>
      <c r="C22" s="9" t="s">
        <v>61</v>
      </c>
      <c r="D22" s="9" t="s">
        <v>62</v>
      </c>
      <c r="E22" s="9" t="s">
        <v>63</v>
      </c>
      <c r="F22" s="5" t="s">
        <v>64</v>
      </c>
      <c r="G22" s="5"/>
      <c r="H22" s="9">
        <v>12</v>
      </c>
      <c r="I22" s="9">
        <v>12</v>
      </c>
      <c r="J22" s="5" t="s">
        <v>41</v>
      </c>
    </row>
    <row r="23" ht="28" customHeight="1" spans="1:10">
      <c r="A23" s="14"/>
      <c r="B23" s="9"/>
      <c r="C23" s="9" t="s">
        <v>65</v>
      </c>
      <c r="D23" s="9" t="s">
        <v>41</v>
      </c>
      <c r="E23" s="9" t="s">
        <v>41</v>
      </c>
      <c r="F23" s="18" t="s">
        <v>41</v>
      </c>
      <c r="G23" s="19"/>
      <c r="H23" s="9">
        <v>0</v>
      </c>
      <c r="I23" s="9">
        <v>0</v>
      </c>
      <c r="J23" s="5" t="s">
        <v>41</v>
      </c>
    </row>
    <row r="24" ht="28" customHeight="1" spans="1:10">
      <c r="A24" s="14"/>
      <c r="B24" s="9"/>
      <c r="C24" s="9" t="s">
        <v>66</v>
      </c>
      <c r="D24" s="9" t="s">
        <v>67</v>
      </c>
      <c r="E24" s="9" t="s">
        <v>68</v>
      </c>
      <c r="F24" s="5" t="s">
        <v>69</v>
      </c>
      <c r="G24" s="5"/>
      <c r="H24" s="9">
        <v>12</v>
      </c>
      <c r="I24" s="9">
        <v>12</v>
      </c>
      <c r="J24" s="5" t="s">
        <v>41</v>
      </c>
    </row>
    <row r="25" ht="51" customHeight="1" spans="1:10">
      <c r="A25" s="14"/>
      <c r="B25" s="9" t="s">
        <v>70</v>
      </c>
      <c r="C25" s="9" t="s">
        <v>71</v>
      </c>
      <c r="D25" s="9" t="s">
        <v>72</v>
      </c>
      <c r="E25" s="21" t="s">
        <v>73</v>
      </c>
      <c r="F25" s="21">
        <v>0.9</v>
      </c>
      <c r="G25" s="5"/>
      <c r="H25" s="9">
        <v>10</v>
      </c>
      <c r="I25" s="5">
        <v>9</v>
      </c>
      <c r="J25" s="9" t="s">
        <v>74</v>
      </c>
    </row>
    <row r="26" ht="27" customHeight="1" spans="1:10">
      <c r="A26" s="22" t="s">
        <v>75</v>
      </c>
      <c r="B26" s="22"/>
      <c r="C26" s="22"/>
      <c r="D26" s="22"/>
      <c r="E26" s="22"/>
      <c r="F26" s="22"/>
      <c r="G26" s="22"/>
      <c r="H26" s="22">
        <f>SUM(H15:H25)+10</f>
        <v>100</v>
      </c>
      <c r="I26" s="22">
        <f>SUM(I15:I25)+J8</f>
        <v>93</v>
      </c>
      <c r="J26" s="5"/>
    </row>
    <row r="27" ht="161.1" customHeight="1" spans="1:10">
      <c r="A27" s="23" t="s">
        <v>76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5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2015-06-07T10:17:00Z</dcterms:created>
  <cp:lastPrinted>2020-04-24T18:17:00Z</cp:lastPrinted>
  <dcterms:modified xsi:type="dcterms:W3CDTF">2024-09-19T07:55:57Z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1E1106250A2143A5A4F6B76CF8245594_13</vt:lpwstr>
  </property>
</Properties>
</file>