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6880"/>
  </bookViews>
  <sheets>
    <sheet name="Sheet1" sheetId="1" r:id="rId1"/>
  </sheets>
  <definedNames>
    <definedName name="_xlnm.Print_Area" localSheetId="0">Sheet1!$A$1:$J$30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<sst xmlns="http://schemas.openxmlformats.org/spreadsheetml/2006/main" count="92" uniqueCount="73">
  <si>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</si>
  <si>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</si>
  <si>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</si>
  <si>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</si>
  <si>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急性主动脉夹层的鉴别诊断和预后评估体系的临床转化研究</t>
  </si>
  <si>
    <t>主管部门</t>
  </si>
  <si>
    <t>北京市卫生健康委员会</t>
  </si>
  <si>
    <t>实施单位</t>
  </si>
  <si>
    <t>北京市心肺血管疾病研究所</t>
  </si>
  <si>
    <t>项目负责人</t>
  </si>
  <si>
    <t>李扬 韩迎春</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</si>
  <si>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</si>
  <si>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</si>
  <si>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</si>
  <si>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</si>
  <si>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</si>
  <si>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</si>
  <si>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</si>
  <si>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</si>
  <si>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</si>
  <si>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</si>
  <si>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</si>
  <si>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</si>
  <si>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</si>
  <si>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</si>
  <si>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</si>
  <si>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</si>
  <si>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项目的总体目标为筛选和验证主动脉夹层鉴别诊断和预后危险分层的分子标志物；研发主动脉夹层特异性标志物的检测试剂盒。</t>
  </si>
  <si>
    <t>依托该项目，收集了810例主动脉夹层患者生物样本，完成标志物检测和临床数据收集，数据库单样本信息完整率95%以上；样本进行蛋白组学检测并进一步发掘急性主动脉夹层诊断和预后相关生物标志物2个；同时进行检测试剂盒的研发，推动科研成果的临床转化。项目实施进度和支出按照要求进行，产出的数量指标完成100%，质量指标达成预期，研究人员满意度100%。</t>
  </si>
  <si>
    <t>绩效指标</t>
  </si>
  <si>
    <t>一级指标</t>
  </si>
  <si>
    <t>二级指标</t>
  </si>
  <si>
    <t>三级指标</t>
  </si>
  <si>
    <t>年度指标值(A)</t>
  </si>
  <si>
    <t>实际完成值(B)</t>
  </si>
  <si>
    <t>分值</t>
  </si>
  <si>
    <t>偏差原因分析及改进措施</t>
  </si>
  <si>
    <t>产出指标（40分）</t>
  </si>
  <si>
    <t>数量指标</t>
  </si>
  <si>
    <t>发掘急性主动脉夹层诊断和预后相关生物标志物1-2个</t>
  </si>
  <si>
    <t>收集保藏样本数量</t>
  </si>
  <si>
    <t>质量指标</t>
  </si>
  <si>
    <t>数据库单样本信息完整率90%以上</t>
  </si>
  <si>
    <t>标志物协助诊断和预后的效能较高</t>
  </si>
  <si>
    <t>基本达成预期指标且效果较好</t>
  </si>
  <si>
    <t>标志物协助预后效果较好，在诊断方面尚需进一步验证</t>
  </si>
  <si>
    <t>时效指标</t>
  </si>
  <si>
    <t>收集性别、年龄匹配的急性肺栓塞、急性主动脉夹层、急性心梗、健康人血液样本，送测血浆蛋白组</t>
  </si>
  <si>
    <t>2023.01-2023.03</t>
  </si>
  <si>
    <r>
      <rPr>
        <sz val="12"/>
        <color rgb="FF000000"/>
        <rFont val="宋体"/>
        <charset val="134"/>
      </rPr>
      <t>收集性别、年龄匹配的急性肺栓塞、急性主动脉夹层、急性心梗、健康人血液样本，检测主动脉夹层标志物水平</t>
    </r>
    <r>
      <rPr>
        <sz val="12"/>
        <color rgb="FF000000"/>
        <rFont val="Arial"/>
        <charset val="134"/>
      </rPr>
      <t xml:space="preserve">	</t>
    </r>
  </si>
  <si>
    <t>2023.04-2023.06</t>
  </si>
  <si>
    <t>OPG/TRAIL血清标志物检测试剂盒探索开发与初步验证</t>
  </si>
  <si>
    <t>2023.07-2023.12</t>
  </si>
  <si>
    <t>成本指标（10分）</t>
  </si>
  <si>
    <t>经济成本指标</t>
  </si>
  <si>
    <t>实际成本与工作内容的匹配程度高</t>
  </si>
  <si>
    <t>高</t>
  </si>
  <si>
    <t>严格按照预算执行</t>
  </si>
  <si>
    <t>效果指标（30分）</t>
  </si>
  <si>
    <t>经济效益
指标</t>
  </si>
  <si>
    <t>不涉及</t>
  </si>
  <si>
    <t>社会效益
指标</t>
  </si>
  <si>
    <t>实现主动脉夹层的快速鉴别诊断和预后分层，提高医疗效率，节约医疗资源</t>
  </si>
  <si>
    <t>临床转化周期长，试剂盒在初步开发和验证阶段</t>
  </si>
  <si>
    <t>生态效益
指标</t>
  </si>
  <si>
    <t>可持续影响指标</t>
  </si>
  <si>
    <t>满意度
指标（10分）</t>
  </si>
  <si>
    <t>服务对象满意度指标</t>
  </si>
  <si>
    <t>研究人员满意度90%</t>
  </si>
  <si>
    <t>≥90%</t>
  </si>
  <si>
    <t>支撑资料不充分</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</si>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</sst>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9">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
      <sz val="12"/>
      <color rgb="FF000000"/>
      <name val="Arial"/>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7"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8" applyNumberFormat="0" applyFill="0" applyAlignment="0" applyProtection="0">
      <alignment vertical="center"/>
    </xf>
    <xf numFmtId="0" fontId="13" fillId="0" borderId="8" applyNumberFormat="0" applyFill="0" applyAlignment="0" applyProtection="0">
      <alignment vertical="center"/>
    </xf>
    <xf numFmtId="0" fontId="14" fillId="0" borderId="9" applyNumberFormat="0" applyFill="0" applyAlignment="0" applyProtection="0">
      <alignment vertical="center"/>
    </xf>
    <xf numFmtId="0" fontId="14" fillId="0" borderId="0" applyNumberFormat="0" applyFill="0" applyBorder="0" applyAlignment="0" applyProtection="0">
      <alignment vertical="center"/>
    </xf>
    <xf numFmtId="0" fontId="15" fillId="3" borderId="10" applyNumberFormat="0" applyAlignment="0" applyProtection="0">
      <alignment vertical="center"/>
    </xf>
    <xf numFmtId="0" fontId="16" fillId="4" borderId="11" applyNumberFormat="0" applyAlignment="0" applyProtection="0">
      <alignment vertical="center"/>
    </xf>
    <xf numFmtId="0" fontId="17" fillId="4" borderId="10" applyNumberFormat="0" applyAlignment="0" applyProtection="0">
      <alignment vertical="center"/>
    </xf>
    <xf numFmtId="0" fontId="18" fillId="5" borderId="12" applyNumberFormat="0" applyAlignment="0" applyProtection="0">
      <alignment vertical="center"/>
    </xf>
    <xf numFmtId="0" fontId="19" fillId="0" borderId="13" applyNumberFormat="0" applyFill="0" applyAlignment="0" applyProtection="0">
      <alignment vertical="center"/>
    </xf>
    <xf numFmtId="0" fontId="20" fillId="0" borderId="14"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33">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justify"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5" fillId="0" borderId="5" xfId="0" applyFont="1" applyBorder="1" applyAlignment="1">
      <alignment horizontal="center"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5" fillId="0" borderId="6" xfId="0" applyFont="1" applyBorder="1" applyAlignment="1">
      <alignment horizontal="center" vertical="center" wrapText="1"/>
    </xf>
    <xf numFmtId="9" fontId="4" fillId="0" borderId="1" xfId="0" applyNumberFormat="1" applyFont="1" applyBorder="1" applyAlignment="1">
      <alignment horizontal="center" vertical="center"/>
    </xf>
    <xf numFmtId="9" fontId="4" fillId="0" borderId="2" xfId="0" applyNumberFormat="1" applyFont="1" applyBorder="1" applyAlignment="1">
      <alignment horizontal="center"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xf>
    <xf numFmtId="0" fontId="4" fillId="0" borderId="0" xfId="0" applyFont="1" applyAlignment="1">
      <alignment horizontal="left" vertical="center" wrapText="1"/>
    </xf>
    <xf numFmtId="0" fontId="4" fillId="0" borderId="0" xfId="0" applyFont="1" applyAlignment="1">
      <alignment horizontal="left" vertical="center"/>
    </xf>
    <xf numFmtId="10" fontId="4" fillId="0" borderId="1" xfId="3" applyNumberFormat="1" applyFont="1" applyBorder="1" applyAlignment="1">
      <alignment horizontal="center" vertical="center"/>
    </xf>
    <xf numFmtId="176" fontId="4" fillId="0" borderId="1" xfId="0" applyNumberFormat="1" applyFont="1" applyBorder="1" applyAlignment="1">
      <alignment horizontal="center" vertical="center" wrapText="1"/>
    </xf>
    <xf numFmtId="9" fontId="4" fillId="0" borderId="1" xfId="3" applyFont="1" applyBorder="1" applyAlignment="1">
      <alignment horizontal="center"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176" fontId="6"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1953260" y="1802765"/>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0"/>
  <sheetViews>
    <sheetView tabSelected="1" view="pageBreakPreview" zoomScale="85" zoomScaleNormal="100" topLeftCell="A23" workbookViewId="0">
      <selection activeCell="F27" sqref="F27:G27"/>
    </sheetView>
  </sheetViews>
  <sheetFormatPr defaultColWidth="9" defaultRowHeight="14"/>
  <cols>
    <col min="1" max="1" width="5.33333333333333" customWidth="1"/>
    <col min="2" max="2" width="7.75" customWidth="1"/>
    <col min="3" max="3" width="12.25" customWidth="1"/>
    <col min="4" max="4" width="17.75" customWidth="1"/>
    <col min="5" max="5" width="19.5083333333333" customWidth="1"/>
    <col min="6" max="6" width="13.3333333333333" customWidth="1"/>
    <col min="7" max="7" width="11.6666666666667" customWidth="1"/>
    <col min="8" max="8" width="12.5083333333333" customWidth="1"/>
    <col min="9" max="9" width="11" customWidth="1"/>
    <col min="10" max="10" width="14.5833333333333" customWidth="1"/>
  </cols>
  <sheetData>
    <row r="1" ht="27" customHeight="1" spans="1:1">
      <c r="A1" s="1" t="s">
        <v>0</v>
      </c>
    </row>
    <row r="2" ht="34" customHeight="1" spans="1:10">
      <c r="A2" s="2" t="s">
        <v>1</v>
      </c>
      <c r="B2" s="2"/>
      <c r="C2" s="2"/>
      <c r="D2" s="2"/>
      <c r="E2" s="2"/>
      <c r="F2" s="2"/>
      <c r="G2" s="2"/>
      <c r="H2" s="2"/>
      <c r="I2" s="2"/>
      <c r="J2" s="2"/>
    </row>
    <row r="3" ht="18.75" customHeight="1" spans="1:10">
      <c r="A3" s="3" t="s">
        <v>2</v>
      </c>
      <c r="B3" s="3"/>
      <c r="C3" s="3"/>
      <c r="D3" s="3"/>
      <c r="E3" s="3"/>
      <c r="F3" s="3"/>
      <c r="G3" s="3"/>
      <c r="H3" s="3"/>
      <c r="I3" s="3"/>
      <c r="J3" s="3"/>
    </row>
    <row r="4" ht="20" customHeight="1" spans="1:10">
      <c r="A4" s="4" t="s">
        <v>3</v>
      </c>
      <c r="B4" s="4"/>
      <c r="C4" s="4"/>
      <c r="D4" s="4" t="s">
        <v>4</v>
      </c>
      <c r="E4" s="4"/>
      <c r="F4" s="4"/>
      <c r="G4" s="4"/>
      <c r="H4" s="4"/>
      <c r="I4" s="4"/>
      <c r="J4" s="4"/>
    </row>
    <row r="5" ht="20" customHeight="1" spans="1:10">
      <c r="A5" s="4" t="s">
        <v>5</v>
      </c>
      <c r="B5" s="4"/>
      <c r="C5" s="4"/>
      <c r="D5" s="5" t="s">
        <v>6</v>
      </c>
      <c r="E5" s="6"/>
      <c r="F5" s="7"/>
      <c r="G5" s="4" t="s">
        <v>7</v>
      </c>
      <c r="H5" s="8" t="s">
        <v>8</v>
      </c>
      <c r="I5" s="8"/>
      <c r="J5" s="8"/>
    </row>
    <row r="6" ht="20" customHeight="1" spans="1:10">
      <c r="A6" s="4" t="s">
        <v>9</v>
      </c>
      <c r="B6" s="4"/>
      <c r="C6" s="4"/>
      <c r="D6" s="9" t="s">
        <v>10</v>
      </c>
      <c r="E6" s="10"/>
      <c r="F6" s="11"/>
      <c r="G6" s="4" t="s">
        <v>11</v>
      </c>
      <c r="H6" s="8">
        <v>15201305189</v>
      </c>
      <c r="I6" s="8"/>
      <c r="J6" s="8"/>
    </row>
    <row r="7" ht="30" spans="1:10">
      <c r="A7" s="12" t="s">
        <v>12</v>
      </c>
      <c r="B7" s="12"/>
      <c r="C7" s="12"/>
      <c r="D7" s="4"/>
      <c r="E7" s="12" t="s">
        <v>13</v>
      </c>
      <c r="F7" s="12" t="s">
        <v>14</v>
      </c>
      <c r="G7" s="12" t="s">
        <v>15</v>
      </c>
      <c r="H7" s="12" t="s">
        <v>16</v>
      </c>
      <c r="I7" s="12" t="s">
        <v>17</v>
      </c>
      <c r="J7" s="4" t="s">
        <v>18</v>
      </c>
    </row>
    <row r="8" ht="20" customHeight="1" spans="1:10">
      <c r="A8" s="12"/>
      <c r="B8" s="12"/>
      <c r="C8" s="12"/>
      <c r="D8" s="13" t="s">
        <v>19</v>
      </c>
      <c r="E8" s="4">
        <v>300</v>
      </c>
      <c r="F8" s="4">
        <v>300</v>
      </c>
      <c r="G8" s="4">
        <v>298.265</v>
      </c>
      <c r="H8" s="4">
        <v>10</v>
      </c>
      <c r="I8" s="27">
        <f>G8/F8</f>
        <v>0.994216666666667</v>
      </c>
      <c r="J8" s="28">
        <f>10*I8</f>
        <v>9.94216666666667</v>
      </c>
    </row>
    <row r="9" ht="15" spans="1:10">
      <c r="A9" s="12"/>
      <c r="B9" s="12"/>
      <c r="C9" s="12"/>
      <c r="D9" s="14" t="s">
        <v>20</v>
      </c>
      <c r="E9" s="4">
        <v>300</v>
      </c>
      <c r="F9" s="4">
        <v>300</v>
      </c>
      <c r="G9" s="4">
        <v>298.265</v>
      </c>
      <c r="H9" s="4" t="s">
        <v>21</v>
      </c>
      <c r="I9" s="27">
        <f>G9/F9</f>
        <v>0.994216666666667</v>
      </c>
      <c r="J9" s="12" t="s">
        <v>21</v>
      </c>
    </row>
    <row r="10" ht="25" customHeight="1" spans="1:10">
      <c r="A10" s="12"/>
      <c r="B10" s="12"/>
      <c r="C10" s="12"/>
      <c r="D10" s="4" t="s">
        <v>22</v>
      </c>
      <c r="E10" s="4">
        <v>0</v>
      </c>
      <c r="F10" s="4">
        <v>0</v>
      </c>
      <c r="G10" s="4">
        <v>0</v>
      </c>
      <c r="H10" s="4" t="s">
        <v>21</v>
      </c>
      <c r="I10" s="29"/>
      <c r="J10" s="12" t="s">
        <v>21</v>
      </c>
    </row>
    <row r="11" ht="19" customHeight="1" spans="1:10">
      <c r="A11" s="12"/>
      <c r="B11" s="12"/>
      <c r="C11" s="12"/>
      <c r="D11" s="15" t="s">
        <v>23</v>
      </c>
      <c r="E11" s="4">
        <v>0</v>
      </c>
      <c r="F11" s="4">
        <v>0</v>
      </c>
      <c r="G11" s="4">
        <v>0</v>
      </c>
      <c r="H11" s="4" t="s">
        <v>21</v>
      </c>
      <c r="I11" s="29"/>
      <c r="J11" s="12" t="s">
        <v>21</v>
      </c>
    </row>
    <row r="12" ht="26" customHeight="1" spans="1:10">
      <c r="A12" s="16" t="s">
        <v>24</v>
      </c>
      <c r="B12" s="12" t="s">
        <v>25</v>
      </c>
      <c r="C12" s="12"/>
      <c r="D12" s="12"/>
      <c r="E12" s="12"/>
      <c r="F12" s="12" t="s">
        <v>26</v>
      </c>
      <c r="G12" s="12"/>
      <c r="H12" s="12"/>
      <c r="I12" s="12"/>
      <c r="J12" s="12"/>
    </row>
    <row r="13" ht="113" customHeight="1" spans="1:10">
      <c r="A13" s="16"/>
      <c r="B13" s="12" t="s">
        <v>27</v>
      </c>
      <c r="C13" s="12"/>
      <c r="D13" s="12"/>
      <c r="E13" s="12"/>
      <c r="F13" s="12" t="s">
        <v>28</v>
      </c>
      <c r="G13" s="12"/>
      <c r="H13" s="12"/>
      <c r="I13" s="12"/>
      <c r="J13" s="12"/>
    </row>
    <row r="14" ht="30" spans="1:10">
      <c r="A14" s="16" t="s">
        <v>29</v>
      </c>
      <c r="B14" s="12" t="s">
        <v>30</v>
      </c>
      <c r="C14" s="4" t="s">
        <v>31</v>
      </c>
      <c r="D14" s="4" t="s">
        <v>32</v>
      </c>
      <c r="E14" s="4" t="s">
        <v>33</v>
      </c>
      <c r="F14" s="12" t="s">
        <v>34</v>
      </c>
      <c r="G14" s="12"/>
      <c r="H14" s="12" t="s">
        <v>35</v>
      </c>
      <c r="I14" s="12" t="s">
        <v>18</v>
      </c>
      <c r="J14" s="12" t="s">
        <v>36</v>
      </c>
    </row>
    <row r="15" ht="45" spans="1:10">
      <c r="A15" s="16"/>
      <c r="B15" s="17" t="s">
        <v>37</v>
      </c>
      <c r="C15" s="4" t="s">
        <v>38</v>
      </c>
      <c r="D15" s="12" t="s">
        <v>39</v>
      </c>
      <c r="E15" s="4">
        <v>2</v>
      </c>
      <c r="F15" s="18">
        <v>2</v>
      </c>
      <c r="G15" s="19"/>
      <c r="H15" s="12">
        <v>10</v>
      </c>
      <c r="I15" s="12">
        <v>10</v>
      </c>
      <c r="J15" s="12"/>
    </row>
    <row r="16" ht="41" customHeight="1" spans="1:10">
      <c r="A16" s="16"/>
      <c r="B16" s="20"/>
      <c r="C16" s="4" t="s">
        <v>38</v>
      </c>
      <c r="D16" s="12" t="s">
        <v>40</v>
      </c>
      <c r="E16" s="4">
        <v>800</v>
      </c>
      <c r="F16" s="4">
        <v>810</v>
      </c>
      <c r="G16" s="4"/>
      <c r="H16" s="12">
        <v>5</v>
      </c>
      <c r="I16" s="12">
        <v>5</v>
      </c>
      <c r="J16" s="4"/>
    </row>
    <row r="17" ht="41" customHeight="1" spans="1:10">
      <c r="A17" s="16"/>
      <c r="B17" s="20"/>
      <c r="C17" s="4" t="s">
        <v>41</v>
      </c>
      <c r="D17" s="12" t="s">
        <v>42</v>
      </c>
      <c r="E17" s="21">
        <v>0.9</v>
      </c>
      <c r="F17" s="22">
        <v>1</v>
      </c>
      <c r="G17" s="7"/>
      <c r="H17" s="12">
        <v>5</v>
      </c>
      <c r="I17" s="12">
        <v>5</v>
      </c>
      <c r="J17" s="4"/>
    </row>
    <row r="18" ht="55" customHeight="1" spans="1:10">
      <c r="A18" s="16"/>
      <c r="B18" s="20"/>
      <c r="C18" s="4" t="s">
        <v>41</v>
      </c>
      <c r="D18" s="12" t="s">
        <v>43</v>
      </c>
      <c r="E18" s="12" t="s">
        <v>44</v>
      </c>
      <c r="F18" s="12" t="s">
        <v>44</v>
      </c>
      <c r="G18" s="12"/>
      <c r="H18" s="12">
        <v>5</v>
      </c>
      <c r="I18" s="12">
        <v>4</v>
      </c>
      <c r="J18" s="12" t="s">
        <v>45</v>
      </c>
    </row>
    <row r="19" ht="41" customHeight="1" spans="1:10">
      <c r="A19" s="16"/>
      <c r="B19" s="20"/>
      <c r="C19" s="4" t="s">
        <v>46</v>
      </c>
      <c r="D19" s="12" t="s">
        <v>47</v>
      </c>
      <c r="E19" s="4" t="s">
        <v>48</v>
      </c>
      <c r="F19" s="18">
        <v>2023.03</v>
      </c>
      <c r="G19" s="19"/>
      <c r="H19" s="12">
        <v>5</v>
      </c>
      <c r="I19" s="30">
        <v>5</v>
      </c>
      <c r="J19" s="31"/>
    </row>
    <row r="20" ht="41" customHeight="1" spans="1:10">
      <c r="A20" s="16"/>
      <c r="B20" s="20"/>
      <c r="C20" s="4" t="s">
        <v>46</v>
      </c>
      <c r="D20" s="12" t="s">
        <v>49</v>
      </c>
      <c r="E20" s="4" t="s">
        <v>50</v>
      </c>
      <c r="F20" s="18">
        <v>2023.06</v>
      </c>
      <c r="G20" s="19"/>
      <c r="H20" s="12">
        <v>5</v>
      </c>
      <c r="I20" s="30">
        <v>5</v>
      </c>
      <c r="J20" s="31"/>
    </row>
    <row r="21" ht="41" customHeight="1" spans="1:10">
      <c r="A21" s="16"/>
      <c r="B21" s="20"/>
      <c r="C21" s="4" t="s">
        <v>46</v>
      </c>
      <c r="D21" s="12" t="s">
        <v>51</v>
      </c>
      <c r="E21" s="4" t="s">
        <v>52</v>
      </c>
      <c r="F21" s="18">
        <v>2023.12</v>
      </c>
      <c r="G21" s="19"/>
      <c r="H21" s="12">
        <v>5</v>
      </c>
      <c r="I21" s="30">
        <v>5</v>
      </c>
      <c r="J21" s="31"/>
    </row>
    <row r="22" ht="41" customHeight="1" spans="1:10">
      <c r="A22" s="16"/>
      <c r="B22" s="17" t="s">
        <v>53</v>
      </c>
      <c r="C22" s="12" t="s">
        <v>54</v>
      </c>
      <c r="D22" s="12" t="s">
        <v>55</v>
      </c>
      <c r="E22" s="4" t="s">
        <v>56</v>
      </c>
      <c r="F22" s="18" t="s">
        <v>55</v>
      </c>
      <c r="G22" s="19"/>
      <c r="H22" s="12">
        <v>5</v>
      </c>
      <c r="I22" s="12">
        <v>5</v>
      </c>
      <c r="J22" s="4"/>
    </row>
    <row r="23" ht="38" customHeight="1" spans="1:10">
      <c r="A23" s="16"/>
      <c r="B23" s="20"/>
      <c r="C23" s="12" t="s">
        <v>54</v>
      </c>
      <c r="D23" s="12" t="s">
        <v>57</v>
      </c>
      <c r="E23" s="4" t="s">
        <v>57</v>
      </c>
      <c r="F23" s="18" t="s">
        <v>57</v>
      </c>
      <c r="G23" s="19"/>
      <c r="H23" s="12">
        <v>5</v>
      </c>
      <c r="I23" s="12">
        <v>5</v>
      </c>
      <c r="J23" s="4"/>
    </row>
    <row r="24" ht="30" spans="1:10">
      <c r="A24" s="16"/>
      <c r="B24" s="23" t="s">
        <v>58</v>
      </c>
      <c r="C24" s="23" t="s">
        <v>59</v>
      </c>
      <c r="D24" s="12" t="s">
        <v>60</v>
      </c>
      <c r="E24" s="4"/>
      <c r="F24" s="18"/>
      <c r="G24" s="19"/>
      <c r="H24" s="12"/>
      <c r="I24" s="4"/>
      <c r="J24" s="4"/>
    </row>
    <row r="25" ht="75" spans="1:10">
      <c r="A25" s="16"/>
      <c r="B25" s="23"/>
      <c r="C25" s="23" t="s">
        <v>61</v>
      </c>
      <c r="D25" s="12" t="s">
        <v>62</v>
      </c>
      <c r="E25" s="12" t="s">
        <v>62</v>
      </c>
      <c r="F25" s="18" t="s">
        <v>62</v>
      </c>
      <c r="G25" s="19"/>
      <c r="H25" s="12">
        <v>30</v>
      </c>
      <c r="I25" s="4">
        <v>28</v>
      </c>
      <c r="J25" s="12" t="s">
        <v>63</v>
      </c>
    </row>
    <row r="26" ht="37" customHeight="1" spans="1:10">
      <c r="A26" s="16"/>
      <c r="B26" s="23"/>
      <c r="C26" s="23" t="s">
        <v>64</v>
      </c>
      <c r="D26" s="12" t="s">
        <v>60</v>
      </c>
      <c r="E26" s="4"/>
      <c r="F26" s="18"/>
      <c r="G26" s="19"/>
      <c r="H26" s="12"/>
      <c r="I26" s="4"/>
      <c r="J26" s="4"/>
    </row>
    <row r="27" ht="40" customHeight="1" spans="1:10">
      <c r="A27" s="16"/>
      <c r="B27" s="23"/>
      <c r="C27" s="23" t="s">
        <v>65</v>
      </c>
      <c r="D27" s="12" t="s">
        <v>60</v>
      </c>
      <c r="E27" s="12"/>
      <c r="F27" s="18"/>
      <c r="G27" s="19"/>
      <c r="H27" s="12"/>
      <c r="I27" s="4"/>
      <c r="J27" s="4"/>
    </row>
    <row r="28" ht="51" customHeight="1" spans="1:10">
      <c r="A28" s="16"/>
      <c r="B28" s="23" t="s">
        <v>66</v>
      </c>
      <c r="C28" s="23" t="s">
        <v>67</v>
      </c>
      <c r="D28" s="12" t="s">
        <v>68</v>
      </c>
      <c r="E28" s="12" t="s">
        <v>69</v>
      </c>
      <c r="F28" s="21">
        <v>1</v>
      </c>
      <c r="G28" s="4"/>
      <c r="H28" s="12">
        <v>10</v>
      </c>
      <c r="I28" s="4">
        <v>9</v>
      </c>
      <c r="J28" s="12" t="s">
        <v>70</v>
      </c>
    </row>
    <row r="29" ht="27" customHeight="1" spans="1:10">
      <c r="A29" s="24" t="s">
        <v>71</v>
      </c>
      <c r="B29" s="24"/>
      <c r="C29" s="24"/>
      <c r="D29" s="24"/>
      <c r="E29" s="24"/>
      <c r="F29" s="24"/>
      <c r="G29" s="24"/>
      <c r="H29" s="24">
        <v>100</v>
      </c>
      <c r="I29" s="32">
        <f>SUM(I15:I28)+J8</f>
        <v>95.9421666666667</v>
      </c>
      <c r="J29" s="4"/>
    </row>
    <row r="30" ht="161" customHeight="1" spans="1:10">
      <c r="A30" s="25" t="s">
        <v>72</v>
      </c>
      <c r="B30" s="26"/>
      <c r="C30" s="26"/>
      <c r="D30" s="26"/>
      <c r="E30" s="26"/>
      <c r="F30" s="26"/>
      <c r="G30" s="26"/>
      <c r="H30" s="26"/>
      <c r="I30" s="26"/>
      <c r="J30" s="26"/>
    </row>
  </sheetData>
  <mergeCells count="37">
    <mergeCell ref="A2:J2"/>
    <mergeCell ref="A3:J3"/>
    <mergeCell ref="A4:C4"/>
    <mergeCell ref="D4:J4"/>
    <mergeCell ref="A5:C5"/>
    <mergeCell ref="D5:F5"/>
    <mergeCell ref="H5:J5"/>
    <mergeCell ref="A6:C6"/>
    <mergeCell ref="D6:F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A29:G29"/>
    <mergeCell ref="A30:J30"/>
    <mergeCell ref="A12:A13"/>
    <mergeCell ref="A14:A28"/>
    <mergeCell ref="B15:B21"/>
    <mergeCell ref="B22:B23"/>
    <mergeCell ref="B24:B27"/>
    <mergeCell ref="A7:C11"/>
  </mergeCells>
  <pageMargins left="0.708661417322835" right="0.511811023622047" top="0.551181102362205" bottom="0.551181102362205" header="0.31496062992126" footer="0.31496062992126"/>
  <pageSetup paperSize="9" scale="69"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LYL</cp:lastModifiedBy>
  <dcterms:created xsi:type="dcterms:W3CDTF">2015-06-07T10:17:00Z</dcterms:created>
  <cp:lastPrinted>2020-04-24T18:17:00Z</cp:lastPrinted>
  <dcterms:modified xsi:type="dcterms:W3CDTF">2024-05-08T04:01:28Z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1E1106250A2143A5A4F6B76CF8245594_13</vt:lpwstr>
  </property>
</Properties>
</file>