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<sst xmlns="http://schemas.openxmlformats.org/spreadsheetml/2006/main" count="118" uniqueCount="98">
  <si>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</si>
  <si>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</si>
  <si>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</si>
  <si>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</si>
  <si>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心肺所改革与发展</t>
  </si>
  <si>
    <t>主管部门</t>
  </si>
  <si>
    <t>北京市卫生健康委员会</t>
  </si>
  <si>
    <t>实施单位</t>
  </si>
  <si>
    <t>北京市心肺血管疾病研究所</t>
  </si>
  <si>
    <t>项目负责人</t>
  </si>
  <si>
    <t>纪智礼、何怡华、李玉琳、张聪聪</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</si>
  <si>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</si>
  <si>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</si>
  <si>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</si>
  <si>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</si>
  <si>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</si>
  <si>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</si>
  <si>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</si>
  <si>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</si>
  <si>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</si>
  <si>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</si>
  <si>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</si>
  <si>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</si>
  <si>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</si>
  <si>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</si>
  <si>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</si>
  <si>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</si>
  <si>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1.建立1个适用于CABG术后消化道出血的危险分层体系；2. 明确Nestin-TGF-β1环路关键蛋白与血管病变病理分级的相关性，为预防血管重塑提供新靶点；3.基于本课题组前期筛选的急性心肌梗死靶点S100A8/A9,筛选S100A8/A9人源化单克隆抗体，并验证单克隆抗体的特异性及结合活性；构建人源化S100A8/A9小鼠，通过心肌缺血模型及心肌再灌注的心衰模型验证单克隆抗体的治疗效能及评估安全性；4. 通过单细胞转录组测序分析和体内动物模型验证筛2-3个可作为定向清除衰老细胞的靶点，通过心肌缺血模型及心肌再灌注的心衰模型进行新方法的效果评估，从而找到1-2种潜在的心血管疾病治疗新策略。</t>
  </si>
  <si>
    <t>1. 建立了1个CABG术后消化道出血的危险分层体系；2.明确Nestin-TGF-β1环路关键蛋白与血管病变病理分级的相关性;3.筛选出1个S100A8/A9人源化单克隆抗体，并在人源化小鼠中验证了在心肌缺血再灌注的心衰模型验证单克隆抗体的治疗效能并评估了安全性；4. 筛选出2-3个可作为定向清除衰老细胞的靶点，并筛选出了2个可靶向杀伤衰老细胞的天然产物，研发了1个靶向杀伤衰老细胞的CART细胞。</t>
  </si>
  <si>
    <t>绩效指标</t>
  </si>
  <si>
    <t>一级指标</t>
  </si>
  <si>
    <t>二级指标</t>
  </si>
  <si>
    <t>三级指标</t>
  </si>
  <si>
    <t>年度指标值(A)</t>
  </si>
  <si>
    <t>实际完成值(B)</t>
  </si>
  <si>
    <t>分值</t>
  </si>
  <si>
    <t>偏差原因分析及改进措施</t>
  </si>
  <si>
    <t>产出指标（40分）</t>
  </si>
  <si>
    <t>数量指标</t>
  </si>
  <si>
    <t>建立消化道出血危险分层体系</t>
  </si>
  <si>
    <t>1个</t>
  </si>
  <si>
    <t>明确关键分子的作用机制</t>
  </si>
  <si>
    <t>获得S100A8/A9单克隆中和抗体</t>
  </si>
  <si>
    <t>2-3种</t>
  </si>
  <si>
    <t>2种</t>
  </si>
  <si>
    <t>筛选2-3个衰老细胞表面标志分子</t>
  </si>
  <si>
    <t>2-3个</t>
  </si>
  <si>
    <t>2个</t>
  </si>
  <si>
    <t>构建完善的CAR-T细胞或mRNA疫苗构建平台</t>
  </si>
  <si>
    <t>构建1个CAR-T细胞平台，mRNA疫苗平台未完成</t>
  </si>
  <si>
    <t>mRNA疫苗效果验证所需时间较长，需要加快研发速度</t>
  </si>
  <si>
    <t>质量指标</t>
  </si>
  <si>
    <t>消化道出血危险分层预警体系具有风险预警的敏感性&gt;80%;</t>
  </si>
  <si>
    <t>&gt;80%</t>
  </si>
  <si>
    <t>危险预警的敏感性&gt;83%</t>
  </si>
  <si>
    <t>单克隆抗体与S100A8/A9具有高亲和力</t>
  </si>
  <si>
    <t>&lt;0.1ng/L</t>
  </si>
  <si>
    <t>单克隆抗体或细胞治疗对于心肌梗死小鼠提升射血分数</t>
  </si>
  <si>
    <t>射血分数提升&gt;15%</t>
  </si>
  <si>
    <t>S100a8/a9单克隆抗体和衰老细胞清除分子均可提升射血分数&gt;15%</t>
  </si>
  <si>
    <t>搭建平台、研究测试符合国际相关标准</t>
  </si>
  <si>
    <t>符合标准</t>
  </si>
  <si>
    <t>时效指标</t>
  </si>
  <si>
    <t>招标采购时间</t>
  </si>
  <si>
    <t>2023年6月前完成</t>
  </si>
  <si>
    <t>采购物品到位时间</t>
  </si>
  <si>
    <t>2023年6月前完成实验物品到位</t>
  </si>
  <si>
    <t>2023年7月完成实验物品到位</t>
  </si>
  <si>
    <t>招标于6月底完成，按照合同规定是招标后一个月内实验物品到位，因此延迟一个月</t>
  </si>
  <si>
    <t>实验完成时间</t>
  </si>
  <si>
    <t xml:space="preserve">2023年11月前实验整体完成 </t>
  </si>
  <si>
    <t>2023年12月完成整体实验</t>
  </si>
  <si>
    <t>单克隆抗体和转基因小鼠构建周期较长，导致在动物模型中验证治疗效果的完成延迟1个月</t>
  </si>
  <si>
    <t>验收时间</t>
  </si>
  <si>
    <t>2023年12月完成验收</t>
  </si>
  <si>
    <t>2024年1月完成验收</t>
  </si>
  <si>
    <t>成本指标（10分）</t>
  </si>
  <si>
    <t>经济成本指标</t>
  </si>
  <si>
    <t>预算控制数</t>
  </si>
  <si>
    <t>≤800万元</t>
  </si>
  <si>
    <t>796.766052万元</t>
  </si>
  <si>
    <t>社会成本指标</t>
  </si>
  <si>
    <t>不涉及</t>
  </si>
  <si>
    <t>生态成本指标</t>
  </si>
  <si>
    <t>效果指标（30分）</t>
  </si>
  <si>
    <t>经济效益
指标</t>
  </si>
  <si>
    <t>社会效益
指标</t>
  </si>
  <si>
    <t>控制和降低冠心病及其并发症的发生，提升民众的健康水平</t>
  </si>
  <si>
    <t>控制和降低冠心病及其并发症的发生，提升民众健康水平</t>
  </si>
  <si>
    <t>支撑资料不充分</t>
  </si>
  <si>
    <t>生态效益
指标</t>
  </si>
  <si>
    <t>可持续影响指标</t>
  </si>
  <si>
    <t>满意度
指标（10分）</t>
  </si>
  <si>
    <t>服务对象满意度指标</t>
  </si>
  <si>
    <t>实验人员服务对象满意度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</si>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</sst>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58" fontId="4" fillId="0" borderId="1" xfId="0" applyNumberFormat="1" applyFont="1" applyBorder="1" applyAlignment="1">
      <alignment horizontal="center" vertical="center"/>
    </xf>
    <xf numFmtId="0" fontId="4"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340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view="pageBreakPreview" zoomScale="85" zoomScaleNormal="100" topLeftCell="A25" workbookViewId="0">
      <selection activeCell="J28" sqref="J28"/>
    </sheetView>
  </sheetViews>
  <sheetFormatPr defaultColWidth="9" defaultRowHeight="14"/>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4.6" customWidth="1"/>
    <col min="8" max="8" width="12.4666666666667" customWidth="1"/>
    <col min="9" max="9" width="11" customWidth="1"/>
    <col min="10" max="10" width="18.325"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10"/>
      <c r="F6" s="11"/>
      <c r="G6" s="4" t="s">
        <v>11</v>
      </c>
      <c r="H6" s="8">
        <v>15911070661</v>
      </c>
      <c r="I6" s="8"/>
      <c r="J6" s="8"/>
    </row>
    <row r="7" ht="30" spans="1:10">
      <c r="A7" s="12" t="s">
        <v>12</v>
      </c>
      <c r="B7" s="12"/>
      <c r="C7" s="12"/>
      <c r="D7" s="4"/>
      <c r="E7" s="12" t="s">
        <v>13</v>
      </c>
      <c r="F7" s="12" t="s">
        <v>14</v>
      </c>
      <c r="G7" s="12" t="s">
        <v>15</v>
      </c>
      <c r="H7" s="12" t="s">
        <v>16</v>
      </c>
      <c r="I7" s="12" t="s">
        <v>17</v>
      </c>
      <c r="J7" s="4" t="s">
        <v>18</v>
      </c>
    </row>
    <row r="8" ht="20" customHeight="1" spans="1:10">
      <c r="A8" s="12"/>
      <c r="B8" s="12"/>
      <c r="C8" s="12"/>
      <c r="D8" s="13" t="s">
        <v>19</v>
      </c>
      <c r="E8" s="4">
        <v>800</v>
      </c>
      <c r="F8" s="4">
        <v>800</v>
      </c>
      <c r="G8" s="4">
        <v>796.766052</v>
      </c>
      <c r="H8" s="4">
        <v>10</v>
      </c>
      <c r="I8" s="31">
        <f>G8/F8</f>
        <v>0.995957565</v>
      </c>
      <c r="J8" s="32">
        <f>10*I8</f>
        <v>9.95957565</v>
      </c>
    </row>
    <row r="9" ht="15" spans="1:10">
      <c r="A9" s="12"/>
      <c r="B9" s="12"/>
      <c r="C9" s="12"/>
      <c r="D9" s="14" t="s">
        <v>20</v>
      </c>
      <c r="E9" s="4">
        <v>800</v>
      </c>
      <c r="F9" s="4">
        <v>800</v>
      </c>
      <c r="G9" s="4">
        <v>796.766052</v>
      </c>
      <c r="H9" s="4" t="s">
        <v>21</v>
      </c>
      <c r="I9" s="31">
        <f>G9/F9</f>
        <v>0.995957565</v>
      </c>
      <c r="J9" s="12" t="s">
        <v>21</v>
      </c>
    </row>
    <row r="10" ht="25.05" customHeight="1" spans="1:10">
      <c r="A10" s="12"/>
      <c r="B10" s="12"/>
      <c r="C10" s="12"/>
      <c r="D10" s="4" t="s">
        <v>22</v>
      </c>
      <c r="E10" s="4"/>
      <c r="F10" s="4">
        <v>0</v>
      </c>
      <c r="G10" s="4">
        <v>0</v>
      </c>
      <c r="H10" s="4" t="s">
        <v>21</v>
      </c>
      <c r="I10" s="33"/>
      <c r="J10" s="12" t="s">
        <v>21</v>
      </c>
    </row>
    <row r="11" ht="19.05" customHeight="1" spans="1:10">
      <c r="A11" s="12"/>
      <c r="B11" s="12"/>
      <c r="C11" s="12"/>
      <c r="D11" s="15" t="s">
        <v>23</v>
      </c>
      <c r="E11" s="4"/>
      <c r="F11" s="4">
        <v>0</v>
      </c>
      <c r="G11" s="4">
        <v>0</v>
      </c>
      <c r="H11" s="4" t="s">
        <v>21</v>
      </c>
      <c r="I11" s="33"/>
      <c r="J11" s="12" t="s">
        <v>21</v>
      </c>
    </row>
    <row r="12" ht="26" customHeight="1" spans="1:10">
      <c r="A12" s="16" t="s">
        <v>24</v>
      </c>
      <c r="B12" s="12" t="s">
        <v>25</v>
      </c>
      <c r="C12" s="12"/>
      <c r="D12" s="12"/>
      <c r="E12" s="12"/>
      <c r="F12" s="12" t="s">
        <v>26</v>
      </c>
      <c r="G12" s="12"/>
      <c r="H12" s="12"/>
      <c r="I12" s="12"/>
      <c r="J12" s="12"/>
    </row>
    <row r="13" ht="173" customHeight="1" spans="1:10">
      <c r="A13" s="16"/>
      <c r="B13" s="12" t="s">
        <v>27</v>
      </c>
      <c r="C13" s="12"/>
      <c r="D13" s="12"/>
      <c r="E13" s="12"/>
      <c r="F13" s="12" t="s">
        <v>28</v>
      </c>
      <c r="G13" s="12"/>
      <c r="H13" s="12"/>
      <c r="I13" s="12"/>
      <c r="J13" s="12"/>
    </row>
    <row r="14" ht="30" spans="1:10">
      <c r="A14" s="16" t="s">
        <v>29</v>
      </c>
      <c r="B14" s="12" t="s">
        <v>30</v>
      </c>
      <c r="C14" s="4" t="s">
        <v>31</v>
      </c>
      <c r="D14" s="4" t="s">
        <v>32</v>
      </c>
      <c r="E14" s="4" t="s">
        <v>33</v>
      </c>
      <c r="F14" s="12" t="s">
        <v>34</v>
      </c>
      <c r="G14" s="12"/>
      <c r="H14" s="12" t="s">
        <v>35</v>
      </c>
      <c r="I14" s="12" t="s">
        <v>18</v>
      </c>
      <c r="J14" s="12" t="s">
        <v>36</v>
      </c>
    </row>
    <row r="15" ht="30" spans="1:10">
      <c r="A15" s="16"/>
      <c r="B15" s="17" t="s">
        <v>37</v>
      </c>
      <c r="C15" s="18" t="s">
        <v>38</v>
      </c>
      <c r="D15" s="12" t="s">
        <v>39</v>
      </c>
      <c r="E15" s="4" t="s">
        <v>40</v>
      </c>
      <c r="F15" s="19" t="s">
        <v>40</v>
      </c>
      <c r="G15" s="20"/>
      <c r="H15" s="12">
        <v>4</v>
      </c>
      <c r="I15" s="12">
        <v>4</v>
      </c>
      <c r="J15" s="12"/>
    </row>
    <row r="16" ht="30" spans="1:10">
      <c r="A16" s="16"/>
      <c r="B16" s="21"/>
      <c r="C16" s="22"/>
      <c r="D16" s="12" t="s">
        <v>41</v>
      </c>
      <c r="E16" s="4" t="s">
        <v>40</v>
      </c>
      <c r="F16" s="19" t="s">
        <v>40</v>
      </c>
      <c r="G16" s="20"/>
      <c r="H16" s="12">
        <v>3</v>
      </c>
      <c r="I16" s="12">
        <v>3</v>
      </c>
      <c r="J16" s="12"/>
    </row>
    <row r="17" ht="30" spans="1:10">
      <c r="A17" s="16"/>
      <c r="B17" s="21"/>
      <c r="C17" s="22"/>
      <c r="D17" s="12" t="s">
        <v>42</v>
      </c>
      <c r="E17" s="23" t="s">
        <v>43</v>
      </c>
      <c r="F17" s="19" t="s">
        <v>44</v>
      </c>
      <c r="G17" s="20"/>
      <c r="H17" s="12">
        <v>3</v>
      </c>
      <c r="I17" s="12">
        <v>3</v>
      </c>
      <c r="J17" s="12"/>
    </row>
    <row r="18" ht="30" spans="1:10">
      <c r="A18" s="16"/>
      <c r="B18" s="21"/>
      <c r="C18" s="22"/>
      <c r="D18" s="12" t="s">
        <v>45</v>
      </c>
      <c r="E18" s="23" t="s">
        <v>46</v>
      </c>
      <c r="F18" s="19" t="s">
        <v>47</v>
      </c>
      <c r="G18" s="20"/>
      <c r="H18" s="12">
        <v>3</v>
      </c>
      <c r="I18" s="12">
        <v>3</v>
      </c>
      <c r="J18" s="12"/>
    </row>
    <row r="19" ht="41" customHeight="1" spans="1:10">
      <c r="A19" s="16"/>
      <c r="B19" s="21"/>
      <c r="C19" s="24"/>
      <c r="D19" s="12" t="s">
        <v>48</v>
      </c>
      <c r="E19" s="4" t="s">
        <v>47</v>
      </c>
      <c r="F19" s="12" t="s">
        <v>49</v>
      </c>
      <c r="G19" s="12"/>
      <c r="H19" s="12">
        <v>3</v>
      </c>
      <c r="I19" s="12">
        <v>1.5</v>
      </c>
      <c r="J19" s="12" t="s">
        <v>50</v>
      </c>
    </row>
    <row r="20" ht="41" customHeight="1" spans="1:10">
      <c r="A20" s="16"/>
      <c r="B20" s="21"/>
      <c r="C20" s="18" t="s">
        <v>51</v>
      </c>
      <c r="D20" s="12" t="s">
        <v>52</v>
      </c>
      <c r="E20" s="4" t="s">
        <v>53</v>
      </c>
      <c r="F20" s="5" t="s">
        <v>54</v>
      </c>
      <c r="G20" s="7"/>
      <c r="H20" s="12">
        <v>3</v>
      </c>
      <c r="I20" s="12">
        <v>3</v>
      </c>
      <c r="J20" s="4"/>
    </row>
    <row r="21" ht="41" customHeight="1" spans="1:10">
      <c r="A21" s="16"/>
      <c r="B21" s="21"/>
      <c r="C21" s="22"/>
      <c r="D21" s="12" t="s">
        <v>55</v>
      </c>
      <c r="E21" s="4" t="s">
        <v>56</v>
      </c>
      <c r="F21" s="5" t="s">
        <v>56</v>
      </c>
      <c r="G21" s="7"/>
      <c r="H21" s="12">
        <v>3</v>
      </c>
      <c r="I21" s="12">
        <v>3</v>
      </c>
      <c r="J21" s="4"/>
    </row>
    <row r="22" ht="41" customHeight="1" spans="1:10">
      <c r="A22" s="16"/>
      <c r="B22" s="21"/>
      <c r="C22" s="22"/>
      <c r="D22" s="12" t="s">
        <v>57</v>
      </c>
      <c r="E22" s="4" t="s">
        <v>58</v>
      </c>
      <c r="F22" s="19" t="s">
        <v>59</v>
      </c>
      <c r="G22" s="20"/>
      <c r="H22" s="12">
        <v>3</v>
      </c>
      <c r="I22" s="12">
        <v>3</v>
      </c>
      <c r="J22" s="4"/>
    </row>
    <row r="23" ht="41" customHeight="1" spans="1:10">
      <c r="A23" s="16"/>
      <c r="B23" s="21"/>
      <c r="C23" s="24"/>
      <c r="D23" s="12" t="s">
        <v>60</v>
      </c>
      <c r="E23" s="12" t="s">
        <v>61</v>
      </c>
      <c r="F23" s="19" t="s">
        <v>61</v>
      </c>
      <c r="G23" s="20"/>
      <c r="H23" s="12">
        <v>3</v>
      </c>
      <c r="I23" s="12">
        <v>3</v>
      </c>
      <c r="J23" s="4"/>
    </row>
    <row r="24" ht="41" customHeight="1" spans="1:10">
      <c r="A24" s="16"/>
      <c r="B24" s="21"/>
      <c r="C24" s="18" t="s">
        <v>62</v>
      </c>
      <c r="D24" s="12" t="s">
        <v>63</v>
      </c>
      <c r="E24" s="12" t="s">
        <v>64</v>
      </c>
      <c r="F24" s="12" t="s">
        <v>64</v>
      </c>
      <c r="G24" s="12"/>
      <c r="H24" s="12">
        <v>3</v>
      </c>
      <c r="I24" s="12">
        <v>3</v>
      </c>
      <c r="J24" s="4"/>
    </row>
    <row r="25" ht="90" spans="1:10">
      <c r="A25" s="16"/>
      <c r="B25" s="21"/>
      <c r="C25" s="22"/>
      <c r="D25" s="12" t="s">
        <v>65</v>
      </c>
      <c r="E25" s="12" t="s">
        <v>66</v>
      </c>
      <c r="F25" s="19" t="s">
        <v>67</v>
      </c>
      <c r="G25" s="20"/>
      <c r="H25" s="12">
        <v>3</v>
      </c>
      <c r="I25" s="12">
        <v>2</v>
      </c>
      <c r="J25" s="12" t="s">
        <v>68</v>
      </c>
    </row>
    <row r="26" ht="75" spans="1:10">
      <c r="A26" s="16"/>
      <c r="B26" s="21"/>
      <c r="C26" s="22"/>
      <c r="D26" s="12" t="s">
        <v>69</v>
      </c>
      <c r="E26" s="12" t="s">
        <v>70</v>
      </c>
      <c r="F26" s="19" t="s">
        <v>71</v>
      </c>
      <c r="G26" s="20"/>
      <c r="H26" s="12">
        <v>3</v>
      </c>
      <c r="I26" s="12">
        <v>2</v>
      </c>
      <c r="J26" s="12" t="s">
        <v>72</v>
      </c>
    </row>
    <row r="27" ht="93" customHeight="1" spans="1:10">
      <c r="A27" s="16"/>
      <c r="B27" s="25"/>
      <c r="C27" s="24"/>
      <c r="D27" s="12" t="s">
        <v>73</v>
      </c>
      <c r="E27" s="12" t="s">
        <v>74</v>
      </c>
      <c r="F27" s="19" t="s">
        <v>75</v>
      </c>
      <c r="G27" s="20"/>
      <c r="H27" s="12">
        <v>3</v>
      </c>
      <c r="I27" s="12">
        <v>2</v>
      </c>
      <c r="J27" s="12" t="s">
        <v>72</v>
      </c>
    </row>
    <row r="28" ht="38" customHeight="1" spans="1:10">
      <c r="A28" s="16"/>
      <c r="B28" s="17" t="s">
        <v>76</v>
      </c>
      <c r="C28" s="12" t="s">
        <v>77</v>
      </c>
      <c r="D28" s="12" t="s">
        <v>78</v>
      </c>
      <c r="E28" s="12" t="s">
        <v>79</v>
      </c>
      <c r="F28" s="12" t="s">
        <v>80</v>
      </c>
      <c r="G28" s="12"/>
      <c r="H28" s="12">
        <v>10</v>
      </c>
      <c r="I28" s="12">
        <v>10</v>
      </c>
      <c r="J28" s="4"/>
    </row>
    <row r="29" ht="30" spans="1:10">
      <c r="A29" s="16"/>
      <c r="B29" s="21"/>
      <c r="C29" s="12" t="s">
        <v>81</v>
      </c>
      <c r="D29" s="12" t="s">
        <v>82</v>
      </c>
      <c r="E29" s="12"/>
      <c r="F29" s="12"/>
      <c r="G29" s="12"/>
      <c r="H29" s="12"/>
      <c r="I29" s="12"/>
      <c r="J29" s="4"/>
    </row>
    <row r="30" ht="18.4" customHeight="1" spans="1:10">
      <c r="A30" s="16"/>
      <c r="B30" s="25"/>
      <c r="C30" s="12" t="s">
        <v>83</v>
      </c>
      <c r="D30" s="12" t="s">
        <v>82</v>
      </c>
      <c r="E30" s="12"/>
      <c r="F30" s="12"/>
      <c r="G30" s="12"/>
      <c r="H30" s="12"/>
      <c r="I30" s="12"/>
      <c r="J30" s="4"/>
    </row>
    <row r="31" ht="18.4" customHeight="1" spans="1:10">
      <c r="A31" s="16"/>
      <c r="B31" s="26" t="s">
        <v>84</v>
      </c>
      <c r="C31" s="26" t="s">
        <v>85</v>
      </c>
      <c r="D31" s="12" t="s">
        <v>82</v>
      </c>
      <c r="E31" s="12"/>
      <c r="F31" s="4"/>
      <c r="G31" s="4"/>
      <c r="H31" s="12"/>
      <c r="I31" s="4"/>
      <c r="J31" s="4"/>
    </row>
    <row r="32" ht="60" spans="1:10">
      <c r="A32" s="16"/>
      <c r="B32" s="26"/>
      <c r="C32" s="26" t="s">
        <v>86</v>
      </c>
      <c r="D32" s="12" t="s">
        <v>87</v>
      </c>
      <c r="E32" s="12" t="s">
        <v>88</v>
      </c>
      <c r="F32" s="12" t="s">
        <v>88</v>
      </c>
      <c r="G32" s="12"/>
      <c r="H32" s="12">
        <v>30</v>
      </c>
      <c r="I32" s="4">
        <v>29</v>
      </c>
      <c r="J32" s="12" t="s">
        <v>89</v>
      </c>
    </row>
    <row r="33" ht="24" customHeight="1" spans="1:10">
      <c r="A33" s="16"/>
      <c r="B33" s="26"/>
      <c r="C33" s="26" t="s">
        <v>90</v>
      </c>
      <c r="D33" s="12" t="s">
        <v>82</v>
      </c>
      <c r="E33" s="12"/>
      <c r="F33" s="4"/>
      <c r="G33" s="4"/>
      <c r="H33" s="12"/>
      <c r="I33" s="4"/>
      <c r="J33" s="4"/>
    </row>
    <row r="34" ht="24" customHeight="1" spans="1:10">
      <c r="A34" s="16"/>
      <c r="B34" s="26"/>
      <c r="C34" s="26" t="s">
        <v>91</v>
      </c>
      <c r="D34" s="12" t="s">
        <v>82</v>
      </c>
      <c r="E34" s="12"/>
      <c r="F34" s="4"/>
      <c r="G34" s="4"/>
      <c r="H34" s="12"/>
      <c r="I34" s="4"/>
      <c r="J34" s="4"/>
    </row>
    <row r="35" ht="51" customHeight="1" spans="1:10">
      <c r="A35" s="16"/>
      <c r="B35" s="26" t="s">
        <v>92</v>
      </c>
      <c r="C35" s="26" t="s">
        <v>93</v>
      </c>
      <c r="D35" s="12" t="s">
        <v>94</v>
      </c>
      <c r="E35" s="4" t="s">
        <v>95</v>
      </c>
      <c r="F35" s="27">
        <v>1</v>
      </c>
      <c r="G35" s="4"/>
      <c r="H35" s="12">
        <v>10</v>
      </c>
      <c r="I35" s="4">
        <v>9</v>
      </c>
      <c r="J35" s="12" t="s">
        <v>89</v>
      </c>
    </row>
    <row r="36" ht="27" customHeight="1" spans="1:10">
      <c r="A36" s="28" t="s">
        <v>96</v>
      </c>
      <c r="B36" s="28"/>
      <c r="C36" s="28"/>
      <c r="D36" s="28"/>
      <c r="E36" s="28"/>
      <c r="F36" s="28"/>
      <c r="G36" s="28"/>
      <c r="H36" s="28">
        <v>100</v>
      </c>
      <c r="I36" s="34">
        <f>SUM(I15:I35)+J8</f>
        <v>93.45957565</v>
      </c>
      <c r="J36" s="4"/>
    </row>
    <row r="37" ht="161" customHeight="1" spans="1:10">
      <c r="A37" s="29" t="s">
        <v>97</v>
      </c>
      <c r="B37" s="30"/>
      <c r="C37" s="30"/>
      <c r="D37" s="30"/>
      <c r="E37" s="30"/>
      <c r="F37" s="30"/>
      <c r="G37" s="30"/>
      <c r="H37" s="30"/>
      <c r="I37" s="30"/>
      <c r="J37" s="30"/>
    </row>
  </sheetData>
  <mergeCells count="47">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37:J37"/>
    <mergeCell ref="A12:A13"/>
    <mergeCell ref="A14:A35"/>
    <mergeCell ref="B15:B27"/>
    <mergeCell ref="B28:B30"/>
    <mergeCell ref="B31:B34"/>
    <mergeCell ref="C15:C19"/>
    <mergeCell ref="C20:C23"/>
    <mergeCell ref="C24:C27"/>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2024-05-09T14:18:24Z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