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F1D37C8F-4EF5-4479-A275-7A8C7E9DC29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Sheet1!$A$1:$J$34</definedName>
  </definedNames>
  <calcPr calcId="181029" concurrentCalc="0"/>
</workbook>
</file>

<file path=xl/calcChain.xml><?xml version="1.0" encoding="utf-8"?>
<calcChain xmlns="http://schemas.openxmlformats.org/spreadsheetml/2006/main">
  <c r="I33" i="1" l="1"/>
  <c r="I9" i="1"/>
  <c r="J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swss1</author>
  </authors>
  <commentList>
    <comment ref="H6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红色字体进行了修改需进行确认，黄色填充需进行填写</t>
        </r>
      </text>
    </comment>
    <comment ref="J15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需填写偏差原因。</t>
        </r>
      </text>
    </comment>
    <comment ref="F19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按照绩效目标表完善了指标，建议填写完成值。</t>
        </r>
      </text>
    </comment>
    <comment ref="F20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按照绩效目标表完善了指标，建议填写完成值。</t>
        </r>
      </text>
    </comment>
    <comment ref="D21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该项指标与数量指标不对应，将“设备装机”调整至数量指标，建议核实。</t>
        </r>
      </text>
    </comment>
  </commentList>
</comments>
</file>

<file path=xl/sharedStrings.xml><?xml version="1.0" encoding="utf-8"?>
<sst xmlns="http://schemas.openxmlformats.org/spreadsheetml/2006/main" count="123" uniqueCount="92">
  <si>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</si>
  <si>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</si>
  <si>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</si>
  <si>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</si>
  <si>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临研所首发专项</t>
  </si>
  <si>
    <t>主管部门</t>
  </si>
  <si>
    <t>北京市卫生健康委员会</t>
  </si>
  <si>
    <t>实施单位</t>
  </si>
  <si>
    <t>北京市临床医学研究所</t>
  </si>
  <si>
    <t>项目负责人</t>
  </si>
  <si>
    <t>郭水龙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</si>
  <si>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</si>
  <si>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</si>
  <si>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</si>
  <si>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</si>
  <si>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</si>
  <si>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</si>
  <si>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</si>
  <si>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</si>
  <si>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</si>
  <si>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</si>
  <si>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</si>
  <si>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</si>
  <si>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</si>
  <si>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</si>
  <si>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</si>
  <si>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</si>
  <si>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第一：1.完成400耳正常影像学评估及数据分析2.至少完成患者800耳影像采集与数据分析 3.建立耳部U-HRCT影像数据库系统 4.建立关键精细解剖结构新图谱架。
第二：构计划完成80例二线治疗进展的胃癌患者入组。对患者进行随机分组，根据治疗计划，对合格的患者开始A/B组治疗，并按要求进行静脉采血及疗效评估、生活质量评估、不良反应监测，留存血液样本，成批次对ATG的分子标志物进行检测，按随访计划对患者进行随访。
第三：1.保证至少收集450名患者病例资料； 2.每3月进行入组数据分析，以利及时发现问题； 3.完成中文文章2篇，进一步总结年轻结直肠癌患者临床特征和遗传特点。</t>
  </si>
  <si>
    <t>第一：1.完成800耳正常影像学评估及数据分析2.完成患者1000耳影像采集与数据分析3.建立耳部U-HRCT影像数据库系统，包含1000例患者临床及影像数据 4.已建立关键精细解剖结构新图谱目录。
第二：召开本项目启动会议后，目前已完成30例二线治疗进展的胃癌患者入组。根据治疗计划，对合格的患者开始Apatinib/Apatinib+黄芪颗粒治疗，按随访计划对患者进行随访，收集患者样本，实时填写CRF表并完成相关数据的采集及记录。
第三：1.已收集470例结直肠癌患者病例资料；2.已完成英文文章2篇并完成投稿。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</si>
  <si>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</si>
  <si>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</si>
  <si>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</si>
  <si>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</si>
  <si>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</si>
  <si>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</si>
  <si>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</si>
  <si>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</si>
  <si>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</si>
  <si>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</si>
  <si>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入组80例患者</t>
  </si>
  <si>
    <t>80例</t>
  </si>
  <si>
    <t>30例</t>
  </si>
  <si>
    <t>申请专利或软件著作权</t>
  </si>
  <si>
    <t>2项</t>
  </si>
  <si>
    <t>8项</t>
  </si>
  <si>
    <t>发表中文核心期刊论文篇数</t>
  </si>
  <si>
    <t>2篇</t>
  </si>
  <si>
    <t>15篇</t>
  </si>
  <si>
    <t>发表SCI/EI期刊论文篇数</t>
  </si>
  <si>
    <t>≥2篇</t>
  </si>
  <si>
    <t>研究生培养</t>
  </si>
  <si>
    <t>2人次</t>
  </si>
  <si>
    <t>设备装机至全国多地区，提高检查可获取性和可负担性</t>
  </si>
  <si>
    <t>全国装机2台</t>
  </si>
  <si>
    <t>质量指标</t>
  </si>
  <si>
    <t>纳入北京市2023年首台(套)重大技术装备目录</t>
  </si>
  <si>
    <t>耳鼻喉双源锥形束计算机体层摄影设备(型号:Ultra3D)纳入《北京市2023年首台(套)重大技术装备目录(医药健康领域)》，具体领域为“医药健康-高端医学影像设备-X射线机”</t>
  </si>
  <si>
    <t>完成中文或英文文章</t>
  </si>
  <si>
    <t>发表中文文章</t>
  </si>
  <si>
    <t>发表英文文章</t>
  </si>
  <si>
    <t>时效指标</t>
  </si>
  <si>
    <t>完成患者病理收集及文章发表</t>
  </si>
  <si>
    <t>1年</t>
  </si>
  <si>
    <t>成本指标（10分）</t>
  </si>
  <si>
    <t>经济成本指标</t>
  </si>
  <si>
    <t>严格控制成本</t>
  </si>
  <si>
    <t>77万元</t>
  </si>
  <si>
    <t>74.28万元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</si>
  <si>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</si>
  <si>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</si>
  <si>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</si>
  <si>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</si>
  <si>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</si>
  <si>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</si>
  <si>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本课题在晚期二线治疗进展胃癌患者人群中对比Apatinib和Apatinib+黄芪颗粒治疗两组患者治疗的mPFS、生活质量和不良反应，临床验证自噬现象与Apatinib耐药关系，为Apatinib耐药相关研究提供理论基础，并探索出中西医结合治疗胃癌的一个新的治疗策略。</t>
  </si>
  <si>
    <t>1个</t>
  </si>
  <si>
    <t>辅助耳科病症患者的病因检出</t>
  </si>
  <si>
    <t>应用于耳聋、耳鸣及眩晕患者的隐匿病变检出</t>
  </si>
  <si>
    <t>生态效益
指标</t>
  </si>
  <si>
    <t>可持续影响指标</t>
  </si>
  <si>
    <t>避免重复检查，降低辐射成本</t>
  </si>
  <si>
    <t>建立耳科病症患者扫描临床路径</t>
  </si>
  <si>
    <t>满意度
指标（10分）</t>
  </si>
  <si>
    <t>服务对象满意度指标</t>
  </si>
  <si>
    <t>受试者满意度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</si>
  <si>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</si>
  <si>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</si>
  <si>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</si>
  <si>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</si>
  <si>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2台</t>
    <phoneticPr fontId="12" type="noConversion"/>
  </si>
  <si>
    <t>2人</t>
    <phoneticPr fontId="12" type="noConversion"/>
  </si>
  <si>
    <t>受疫情影响，部分患者无法按疗程就医，此部分患者无法纳入。此外，根据纳入排除标准，入组患者为二线治疗进展的晚期胃癌且口服阿帕替尼单药治疗患者，人数受一定限制。接下来本项目将继续丰富积极推进患者入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</si>
</sst>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8" fontId="13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view="pageBreakPreview" zoomScaleNormal="100" workbookViewId="0">
      <selection activeCell="K11" sqref="K11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39.4414062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1" ht="27" customHeight="1">
      <c r="A1" s="1" t="s">
        <v>0</v>
      </c>
    </row>
    <row r="2" spans="1:11" ht="34.04999999999999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1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1" ht="19.95" customHeight="1">
      <c r="A4" s="15" t="s">
        <v>3</v>
      </c>
      <c r="B4" s="15"/>
      <c r="C4" s="15"/>
      <c r="D4" s="47" t="s">
        <v>4</v>
      </c>
      <c r="E4" s="47"/>
      <c r="F4" s="47"/>
      <c r="G4" s="47"/>
      <c r="H4" s="47"/>
      <c r="I4" s="47"/>
      <c r="J4" s="47"/>
    </row>
    <row r="5" spans="1:11" ht="19.95" customHeight="1">
      <c r="A5" s="15" t="s">
        <v>5</v>
      </c>
      <c r="B5" s="15"/>
      <c r="C5" s="15"/>
      <c r="D5" s="16" t="s">
        <v>6</v>
      </c>
      <c r="E5" s="17"/>
      <c r="F5" s="18"/>
      <c r="G5" s="2" t="s">
        <v>7</v>
      </c>
      <c r="H5" s="19" t="s">
        <v>8</v>
      </c>
      <c r="I5" s="19"/>
      <c r="J5" s="19"/>
    </row>
    <row r="6" spans="1:11" ht="19.95" customHeight="1">
      <c r="A6" s="15" t="s">
        <v>9</v>
      </c>
      <c r="B6" s="15"/>
      <c r="C6" s="15"/>
      <c r="D6" s="15" t="s">
        <v>10</v>
      </c>
      <c r="E6" s="15"/>
      <c r="F6" s="4"/>
      <c r="G6" s="2" t="s">
        <v>11</v>
      </c>
      <c r="H6" s="46">
        <v>13717967620</v>
      </c>
      <c r="I6" s="46"/>
      <c r="J6" s="46"/>
    </row>
    <row r="7" spans="1:11" ht="31.2">
      <c r="A7" s="19" t="s">
        <v>12</v>
      </c>
      <c r="B7" s="19"/>
      <c r="C7" s="19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1" ht="19.95" customHeight="1">
      <c r="A8" s="19"/>
      <c r="B8" s="19"/>
      <c r="C8" s="19"/>
      <c r="D8" s="5" t="s">
        <v>19</v>
      </c>
      <c r="E8" s="6">
        <v>77</v>
      </c>
      <c r="F8" s="7">
        <v>77</v>
      </c>
      <c r="G8" s="2">
        <v>74.28</v>
      </c>
      <c r="H8" s="7">
        <v>10</v>
      </c>
      <c r="I8" s="11">
        <f>G8/F8</f>
        <v>0.96467532467532502</v>
      </c>
      <c r="J8" s="6">
        <f>10*I8</f>
        <v>9.6467532467532493</v>
      </c>
    </row>
    <row r="9" spans="1:11" ht="15.6">
      <c r="A9" s="19"/>
      <c r="B9" s="19"/>
      <c r="C9" s="19"/>
      <c r="D9" s="8" t="s">
        <v>20</v>
      </c>
      <c r="E9" s="6">
        <v>77</v>
      </c>
      <c r="F9" s="7">
        <v>77</v>
      </c>
      <c r="G9" s="2">
        <v>74.28</v>
      </c>
      <c r="H9" s="2" t="s">
        <v>21</v>
      </c>
      <c r="I9" s="11">
        <f>G9/F9</f>
        <v>0.96467532467532502</v>
      </c>
      <c r="J9" s="3" t="s">
        <v>21</v>
      </c>
    </row>
    <row r="10" spans="1:11" ht="25.05" customHeight="1">
      <c r="A10" s="19"/>
      <c r="B10" s="19"/>
      <c r="C10" s="19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3" t="s">
        <v>21</v>
      </c>
    </row>
    <row r="11" spans="1:11" ht="19.05" customHeight="1">
      <c r="A11" s="19"/>
      <c r="B11" s="19"/>
      <c r="C11" s="19"/>
      <c r="D11" s="4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3" t="s">
        <v>21</v>
      </c>
    </row>
    <row r="12" spans="1:11" ht="25.95" customHeight="1">
      <c r="A12" s="25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1" ht="183" customHeight="1">
      <c r="A13" s="25"/>
      <c r="B13" s="19" t="s">
        <v>27</v>
      </c>
      <c r="C13" s="19"/>
      <c r="D13" s="19"/>
      <c r="E13" s="19"/>
      <c r="F13" s="19" t="s">
        <v>28</v>
      </c>
      <c r="G13" s="19"/>
      <c r="H13" s="19"/>
      <c r="I13" s="19"/>
      <c r="J13" s="19"/>
      <c r="K13" s="12"/>
    </row>
    <row r="14" spans="1:11" ht="31.2">
      <c r="A14" s="26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19" t="s">
        <v>34</v>
      </c>
      <c r="G14" s="19"/>
      <c r="H14" s="3" t="s">
        <v>35</v>
      </c>
      <c r="I14" s="3" t="s">
        <v>18</v>
      </c>
      <c r="J14" s="3" t="s">
        <v>36</v>
      </c>
    </row>
    <row r="15" spans="1:11" ht="34.950000000000003" customHeight="1">
      <c r="A15" s="26"/>
      <c r="B15" s="27" t="s">
        <v>37</v>
      </c>
      <c r="C15" s="30" t="s">
        <v>38</v>
      </c>
      <c r="D15" s="3" t="s">
        <v>39</v>
      </c>
      <c r="E15" s="3" t="s">
        <v>40</v>
      </c>
      <c r="F15" s="20" t="s">
        <v>41</v>
      </c>
      <c r="G15" s="21"/>
      <c r="H15" s="6">
        <v>2.5</v>
      </c>
      <c r="I15" s="6">
        <v>1</v>
      </c>
      <c r="J15" s="45" t="s">
        <v>91</v>
      </c>
    </row>
    <row r="16" spans="1:11" ht="34.950000000000003" customHeight="1">
      <c r="A16" s="26"/>
      <c r="B16" s="28"/>
      <c r="C16" s="31"/>
      <c r="D16" s="40" t="s">
        <v>42</v>
      </c>
      <c r="E16" s="40" t="s">
        <v>43</v>
      </c>
      <c r="F16" s="41" t="s">
        <v>44</v>
      </c>
      <c r="G16" s="41"/>
      <c r="H16" s="42">
        <v>10</v>
      </c>
      <c r="I16" s="42">
        <v>10</v>
      </c>
      <c r="J16" s="3"/>
    </row>
    <row r="17" spans="1:10" ht="34.950000000000003" customHeight="1">
      <c r="A17" s="26"/>
      <c r="B17" s="28"/>
      <c r="C17" s="31"/>
      <c r="D17" s="40" t="s">
        <v>45</v>
      </c>
      <c r="E17" s="40" t="s">
        <v>46</v>
      </c>
      <c r="F17" s="41" t="s">
        <v>47</v>
      </c>
      <c r="G17" s="41"/>
      <c r="H17" s="42">
        <v>5</v>
      </c>
      <c r="I17" s="42">
        <v>5</v>
      </c>
      <c r="J17" s="3"/>
    </row>
    <row r="18" spans="1:10" ht="34.950000000000003" customHeight="1">
      <c r="A18" s="26"/>
      <c r="B18" s="28"/>
      <c r="C18" s="31"/>
      <c r="D18" s="40" t="s">
        <v>48</v>
      </c>
      <c r="E18" s="40" t="s">
        <v>49</v>
      </c>
      <c r="F18" s="41" t="s">
        <v>46</v>
      </c>
      <c r="G18" s="41"/>
      <c r="H18" s="42">
        <v>5</v>
      </c>
      <c r="I18" s="42">
        <v>5</v>
      </c>
      <c r="J18" s="3"/>
    </row>
    <row r="19" spans="1:10" ht="34.950000000000003" customHeight="1">
      <c r="A19" s="26"/>
      <c r="B19" s="28"/>
      <c r="C19" s="31"/>
      <c r="D19" s="40" t="s">
        <v>50</v>
      </c>
      <c r="E19" s="40" t="s">
        <v>51</v>
      </c>
      <c r="F19" s="43" t="s">
        <v>90</v>
      </c>
      <c r="G19" s="44"/>
      <c r="H19" s="42">
        <v>2.5</v>
      </c>
      <c r="I19" s="42">
        <v>2.5</v>
      </c>
      <c r="J19" s="3"/>
    </row>
    <row r="20" spans="1:10" ht="34.950000000000003" customHeight="1">
      <c r="A20" s="26"/>
      <c r="B20" s="28"/>
      <c r="C20" s="32"/>
      <c r="D20" s="40" t="s">
        <v>52</v>
      </c>
      <c r="E20" s="40" t="s">
        <v>53</v>
      </c>
      <c r="F20" s="43" t="s">
        <v>89</v>
      </c>
      <c r="G20" s="44"/>
      <c r="H20" s="42">
        <v>5</v>
      </c>
      <c r="I20" s="42">
        <v>5</v>
      </c>
      <c r="J20" s="3"/>
    </row>
    <row r="21" spans="1:10" ht="141" customHeight="1">
      <c r="A21" s="26"/>
      <c r="B21" s="28"/>
      <c r="C21" s="30" t="s">
        <v>54</v>
      </c>
      <c r="D21" s="45" t="s">
        <v>55</v>
      </c>
      <c r="E21" s="45" t="s">
        <v>55</v>
      </c>
      <c r="F21" s="46" t="s">
        <v>56</v>
      </c>
      <c r="G21" s="46"/>
      <c r="H21" s="6">
        <v>5</v>
      </c>
      <c r="I21" s="6">
        <v>5</v>
      </c>
      <c r="J21" s="3"/>
    </row>
    <row r="22" spans="1:10" ht="40.950000000000003" customHeight="1">
      <c r="A22" s="26"/>
      <c r="B22" s="28"/>
      <c r="C22" s="32"/>
      <c r="D22" s="3" t="s">
        <v>57</v>
      </c>
      <c r="E22" s="3" t="s">
        <v>58</v>
      </c>
      <c r="F22" s="19" t="s">
        <v>59</v>
      </c>
      <c r="G22" s="19"/>
      <c r="H22" s="6">
        <v>2.5</v>
      </c>
      <c r="I22" s="6">
        <v>2.5</v>
      </c>
      <c r="J22" s="3"/>
    </row>
    <row r="23" spans="1:10" ht="40.950000000000003" customHeight="1">
      <c r="A23" s="26"/>
      <c r="B23" s="29"/>
      <c r="C23" s="3" t="s">
        <v>60</v>
      </c>
      <c r="D23" s="3" t="s">
        <v>61</v>
      </c>
      <c r="E23" s="3" t="s">
        <v>62</v>
      </c>
      <c r="F23" s="34" t="s">
        <v>62</v>
      </c>
      <c r="G23" s="34"/>
      <c r="H23" s="6">
        <v>2.5</v>
      </c>
      <c r="I23" s="6">
        <v>2.5</v>
      </c>
      <c r="J23" s="3"/>
    </row>
    <row r="24" spans="1:10" ht="37.950000000000003" customHeight="1">
      <c r="A24" s="26"/>
      <c r="B24" s="27" t="s">
        <v>63</v>
      </c>
      <c r="C24" s="3" t="s">
        <v>64</v>
      </c>
      <c r="D24" s="33" t="s">
        <v>65</v>
      </c>
      <c r="E24" s="33" t="s">
        <v>66</v>
      </c>
      <c r="F24" s="34" t="s">
        <v>67</v>
      </c>
      <c r="G24" s="34"/>
      <c r="H24" s="35">
        <v>10</v>
      </c>
      <c r="I24" s="35">
        <v>10</v>
      </c>
      <c r="J24" s="3"/>
    </row>
    <row r="25" spans="1:10" ht="37.950000000000003" customHeight="1">
      <c r="A25" s="26"/>
      <c r="B25" s="28"/>
      <c r="C25" s="3" t="s">
        <v>68</v>
      </c>
      <c r="D25" s="33" t="s">
        <v>69</v>
      </c>
      <c r="E25" s="33" t="s">
        <v>69</v>
      </c>
      <c r="F25" s="36" t="s">
        <v>69</v>
      </c>
      <c r="G25" s="37"/>
      <c r="H25" s="35">
        <v>0</v>
      </c>
      <c r="I25" s="35">
        <v>0</v>
      </c>
      <c r="J25" s="3"/>
    </row>
    <row r="26" spans="1:10" ht="37.950000000000003" customHeight="1">
      <c r="A26" s="26"/>
      <c r="B26" s="29"/>
      <c r="C26" s="3" t="s">
        <v>70</v>
      </c>
      <c r="D26" s="33" t="s">
        <v>69</v>
      </c>
      <c r="E26" s="33" t="s">
        <v>69</v>
      </c>
      <c r="F26" s="36" t="s">
        <v>69</v>
      </c>
      <c r="G26" s="37"/>
      <c r="H26" s="35">
        <v>0</v>
      </c>
      <c r="I26" s="35">
        <v>0</v>
      </c>
      <c r="J26" s="3"/>
    </row>
    <row r="27" spans="1:10" ht="37.950000000000003" customHeight="1">
      <c r="A27" s="26"/>
      <c r="B27" s="28" t="s">
        <v>71</v>
      </c>
      <c r="C27" s="9" t="s">
        <v>72</v>
      </c>
      <c r="D27" s="33" t="s">
        <v>69</v>
      </c>
      <c r="E27" s="33" t="s">
        <v>69</v>
      </c>
      <c r="F27" s="36" t="s">
        <v>69</v>
      </c>
      <c r="G27" s="37"/>
      <c r="H27" s="35">
        <v>0</v>
      </c>
      <c r="I27" s="35">
        <v>0</v>
      </c>
      <c r="J27" s="3"/>
    </row>
    <row r="28" spans="1:10" ht="109.2">
      <c r="A28" s="26"/>
      <c r="B28" s="28"/>
      <c r="C28" s="27" t="s">
        <v>73</v>
      </c>
      <c r="D28" s="33" t="s">
        <v>74</v>
      </c>
      <c r="E28" s="33" t="s">
        <v>75</v>
      </c>
      <c r="F28" s="34" t="s">
        <v>75</v>
      </c>
      <c r="G28" s="34"/>
      <c r="H28" s="35">
        <v>10</v>
      </c>
      <c r="I28" s="35">
        <v>10</v>
      </c>
      <c r="J28" s="3"/>
    </row>
    <row r="29" spans="1:10" ht="46.8">
      <c r="A29" s="26"/>
      <c r="B29" s="28"/>
      <c r="C29" s="29"/>
      <c r="D29" s="33" t="s">
        <v>76</v>
      </c>
      <c r="E29" s="38" t="s">
        <v>77</v>
      </c>
      <c r="F29" s="34" t="s">
        <v>77</v>
      </c>
      <c r="G29" s="34"/>
      <c r="H29" s="35">
        <v>10</v>
      </c>
      <c r="I29" s="35">
        <v>10</v>
      </c>
      <c r="J29" s="3"/>
    </row>
    <row r="30" spans="1:10" ht="37.049999999999997" customHeight="1">
      <c r="A30" s="26"/>
      <c r="B30" s="28"/>
      <c r="C30" s="9" t="s">
        <v>78</v>
      </c>
      <c r="D30" s="33" t="s">
        <v>69</v>
      </c>
      <c r="E30" s="33" t="s">
        <v>69</v>
      </c>
      <c r="F30" s="36" t="s">
        <v>69</v>
      </c>
      <c r="G30" s="37"/>
      <c r="H30" s="35">
        <v>0</v>
      </c>
      <c r="I30" s="35">
        <v>0</v>
      </c>
      <c r="J30" s="3"/>
    </row>
    <row r="31" spans="1:10" ht="40.049999999999997" customHeight="1">
      <c r="A31" s="26"/>
      <c r="B31" s="29"/>
      <c r="C31" s="9" t="s">
        <v>79</v>
      </c>
      <c r="D31" s="33" t="s">
        <v>80</v>
      </c>
      <c r="E31" s="33" t="s">
        <v>81</v>
      </c>
      <c r="F31" s="34" t="s">
        <v>81</v>
      </c>
      <c r="G31" s="34"/>
      <c r="H31" s="35">
        <v>10</v>
      </c>
      <c r="I31" s="35">
        <v>10</v>
      </c>
      <c r="J31" s="3"/>
    </row>
    <row r="32" spans="1:10" ht="51" customHeight="1">
      <c r="A32" s="26"/>
      <c r="B32" s="9" t="s">
        <v>82</v>
      </c>
      <c r="C32" s="9" t="s">
        <v>83</v>
      </c>
      <c r="D32" s="33" t="s">
        <v>84</v>
      </c>
      <c r="E32" s="33" t="s">
        <v>85</v>
      </c>
      <c r="F32" s="39">
        <v>1</v>
      </c>
      <c r="G32" s="34"/>
      <c r="H32" s="35">
        <v>10</v>
      </c>
      <c r="I32" s="35">
        <v>9</v>
      </c>
      <c r="J32" s="33" t="s">
        <v>86</v>
      </c>
    </row>
    <row r="33" spans="1:10" ht="27" customHeight="1">
      <c r="A33" s="22" t="s">
        <v>87</v>
      </c>
      <c r="B33" s="22"/>
      <c r="C33" s="22"/>
      <c r="D33" s="22"/>
      <c r="E33" s="22"/>
      <c r="F33" s="22"/>
      <c r="G33" s="22"/>
      <c r="H33" s="10">
        <v>100</v>
      </c>
      <c r="I33" s="10">
        <f>SUM(I15:I32)+J8</f>
        <v>97.146753246753249</v>
      </c>
      <c r="J33" s="3"/>
    </row>
    <row r="34" spans="1:10" ht="160.94999999999999" customHeight="1">
      <c r="A34" s="23" t="s">
        <v>88</v>
      </c>
      <c r="B34" s="24"/>
      <c r="C34" s="24"/>
      <c r="D34" s="24"/>
      <c r="E34" s="24"/>
      <c r="F34" s="24"/>
      <c r="G34" s="24"/>
      <c r="H34" s="24"/>
      <c r="I34" s="24"/>
      <c r="J34" s="24"/>
    </row>
  </sheetData>
  <mergeCells count="44">
    <mergeCell ref="F32:G32"/>
    <mergeCell ref="A33:G33"/>
    <mergeCell ref="A34:J34"/>
    <mergeCell ref="A12:A13"/>
    <mergeCell ref="A14:A32"/>
    <mergeCell ref="B15:B23"/>
    <mergeCell ref="B24:B26"/>
    <mergeCell ref="B27:B31"/>
    <mergeCell ref="C15:C20"/>
    <mergeCell ref="C21:C22"/>
    <mergeCell ref="C28:C29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59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2024-05-06T02:08:13Z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