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中华医学会\备份\（lucky-预、决算）、绩效自评、资产年报、企业所得税、财务分析\√绩效自评\2023年绩效自评\√2024.5.15-审计审核后-中华医学会北京分会秘书处自评表\"/>
    </mc:Choice>
  </mc:AlternateContent>
  <bookViews>
    <workbookView xWindow="0" yWindow="0" windowWidth="20745" windowHeight="10485"/>
  </bookViews>
  <sheets>
    <sheet name="附件2" sheetId="1" r:id="rId1"/>
  </sheets>
  <definedNames>
    <definedName name="_xlnm.Print_Area" localSheetId="0">附件2!$A$1:$J$39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I10" i="1"/>
  <c r="G10" i="1"/>
  <c r="F10" i="1"/>
  <c r="E10" i="1"/>
  <c r="J7" i="1"/>
  <c r="I7" i="1"/>
</calcChain>
</file>

<file path=xl/sharedStrings.xml><?xml version="1.0" encoding="utf-8"?>
<sst xmlns="http://schemas.openxmlformats.org/spreadsheetml/2006/main" count="131" uniqueCount="106">
  <si>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</si>
  <si>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</si>
  <si>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</si>
  <si>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多学科综合发展与医疗管理项目经费</t>
  </si>
  <si>
    <t>主管部门</t>
  </si>
  <si>
    <t>北京市卫生健康委员会</t>
  </si>
  <si>
    <t>实施单位</t>
  </si>
  <si>
    <t>中华医学会北京分会秘书处</t>
  </si>
  <si>
    <t>项目负责人</t>
  </si>
  <si>
    <t>姜小国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</si>
  <si>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</si>
  <si>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</si>
  <si>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</si>
  <si>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</si>
  <si>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</si>
  <si>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</si>
  <si>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</si>
  <si>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</si>
  <si>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</si>
  <si>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</si>
  <si>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</si>
  <si>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</si>
  <si>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</si>
  <si>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</si>
  <si>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</si>
  <si>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</si>
  <si>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作为北京市卫健委下属差额拨款事业单位,医学会以学术研究、技术交流、专业培训、技术开发、咨询服务、成果鉴评、编辑专业刊物为主营业务。医学会是北京地区行业规模最大，会员人数最多，承担政府职能任务最重，专业技术和科研业务水平最强的学术交流机构，承担着推动北京地区医学学术发展的重任。为充分发挥所属110个专科分会的专业特点、北京地区医学专家荟萃、人才济济的优势，每年计划举行102余个专科分会的300余场学术讲座及学术会议，包括全国、华北、京津冀地区及北京地区各种学术交流；《中华医院管理杂志》、《中华泌尿外科杂志》、《北京医学》杂志均为中国科技核心期刊杂志。此外，学会还承担着大量的政府委托工作任务，例如医疗机构许可审核、医疗技术准入评审工作，医疗服务项目价格对接评价工作、医疗事故鉴定工作、北京地区医用设备使用人员业务能力考评等工作。</t>
  </si>
  <si>
    <r>
      <rPr>
        <sz val="12"/>
        <color rgb="FF000000"/>
        <rFont val="宋体"/>
        <family val="3"/>
        <charset val="134"/>
      </rPr>
      <t>本项目预算批复7025.26万元，实际执行5311.71万元。未能完成预算主要还是受到对线下办班办会政策的限制。2023年，全年举行精品学术活动、基层行，西部行、话健康、继续教育及其他学术活动，共计</t>
    </r>
    <r>
      <rPr>
        <sz val="12"/>
        <rFont val="宋体"/>
        <family val="3"/>
        <charset val="134"/>
      </rPr>
      <t>349</t>
    </r>
    <r>
      <rPr>
        <sz val="12"/>
        <color rgb="FF000000"/>
        <rFont val="宋体"/>
        <family val="3"/>
        <charset val="134"/>
      </rPr>
      <t>场次</t>
    </r>
    <r>
      <rPr>
        <sz val="12"/>
        <color rgb="FF000000"/>
        <rFont val="宋体"/>
        <family val="3"/>
        <charset val="134"/>
      </rPr>
      <t>。学会主办和承办的《中华医院管理杂志》、《中华泌尿外科杂志》、《北京医学》杂志均为中国科技核心期刊，2023年全部按期出版，总出刊数量95767篇。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</si>
  <si>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</si>
  <si>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</si>
  <si>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</si>
  <si>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</si>
  <si>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</si>
  <si>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</si>
  <si>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</si>
  <si>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</si>
  <si>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</si>
  <si>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</si>
  <si>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培训班次（会议次数）</t>
  </si>
  <si>
    <t>300余次</t>
  </si>
  <si>
    <t>349余场次</t>
  </si>
  <si>
    <t>完成医疗鉴证例数</t>
  </si>
  <si>
    <t>20例</t>
  </si>
  <si>
    <t>21例</t>
  </si>
  <si>
    <t>北京医学杂志出刊数量</t>
  </si>
  <si>
    <t>2万册/年</t>
  </si>
  <si>
    <t>1.24万册</t>
  </si>
  <si>
    <t>杂志微信公众号服务增加，同时在万方、维普等数据库均为免费开放获取，纸版订数有所下降，但网上下载量上升</t>
  </si>
  <si>
    <t>中华医院管理杂志出刊数量</t>
  </si>
  <si>
    <t>5万册/年</t>
  </si>
  <si>
    <t>5.56万册</t>
  </si>
  <si>
    <t>中华泌尿外科杂志出刊数量</t>
  </si>
  <si>
    <t>2.76万册/年</t>
  </si>
  <si>
    <t>2.7767万册</t>
  </si>
  <si>
    <t>质量指标</t>
  </si>
  <si>
    <t>《北京医学》影响因子</t>
  </si>
  <si>
    <t>影响因子0.5</t>
  </si>
  <si>
    <t>影响因子0.726</t>
  </si>
  <si>
    <t>《中华泌尿外科杂志》影响因子</t>
  </si>
  <si>
    <t>影响因子1.5-1.6</t>
  </si>
  <si>
    <t>影响因子1.603</t>
  </si>
  <si>
    <t>《中华医院管理杂志》影响因子</t>
  </si>
  <si>
    <t>影响因子＞1</t>
  </si>
  <si>
    <t>影响因子1.184</t>
  </si>
  <si>
    <t>提升学术会议、学术年会专业学术水平的影响力</t>
  </si>
  <si>
    <t>充分调动专科分会的积极性，洞悉国内外学术动态、不断传播学术领域最新进展信息，引领学科发展方向，加强学术专业的基础训练，启迪广大会员科研思路。</t>
  </si>
  <si>
    <t>调动专科分会积极性，充分发挥北京专家的引领作用，探讨学科发展动态、解读学科发展方向，传播新技术、新方法，注重临床基本功训练，启迪广大会员科研思路，不断提升会议的学术水平和影响力</t>
  </si>
  <si>
    <t>时效指标</t>
  </si>
  <si>
    <t>《北京医学》、《中华泌尿外科杂志》、《中华医院管理杂志》出刊进度</t>
  </si>
  <si>
    <t>每月出版1期，按期出刊</t>
  </si>
  <si>
    <t>分阶段完成学术会议、培训会议讲座进度</t>
  </si>
  <si>
    <t>第一阶段：召开各专科委员会常委会或全委会，制定本专科学术交流方向，学术交流重点。第二阶段：具体实施学术交流，开展学术活动，扩大学术影响。第三阶段：总结开展学术活动的情况，找出学术交流的不足，明确今后开展学术活动的方向</t>
  </si>
  <si>
    <t>按阶段要求，充分发挥各专科分会常委会或全委会功能，结合临床要求，开展各类学术活动，以多学科、多专业、多领域的创新性活动，更能提升活动质量和水平</t>
  </si>
  <si>
    <t>在法定时限内完成鉴定</t>
  </si>
  <si>
    <t>无逾期不完成现象</t>
  </si>
  <si>
    <t>成本指标</t>
  </si>
  <si>
    <t>经济成本指标</t>
  </si>
  <si>
    <t>项目预算控制总额</t>
  </si>
  <si>
    <t>7025.26万元</t>
  </si>
  <si>
    <t>5311.71万元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</si>
  <si>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</si>
  <si>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</si>
  <si>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</si>
  <si>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</si>
  <si>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</si>
  <si>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</si>
  <si>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培养相关专业人才，提高技术水平、诊疗水平以及行业道德水平，最终更好地为百姓服务</t>
  </si>
  <si>
    <t>通过学术交流和学术活动培养相关专业人才，提高技术水平、诊疗水平以及行业道德水平，最终更好地为百姓服务。吸引更多该领域科研人员、临床人才以及医药器械相关医药产业的人士关注，促进各学科学术发展，逐步建立品牌会议</t>
  </si>
  <si>
    <t>通过主旨报告、专题讲座、热点辩论、病例讨论、论文分享等多种形式，从临床、科研、基础、预防等多领域介绍学科的最新研究成果和发展动态，提高参会人员的医疗诊治水平，提高会议的学术影响力，形成品牌</t>
  </si>
  <si>
    <t>佐证资料留存不充分。将进一步加强效益效果资料留存，深入挖掘项目社会效益。</t>
  </si>
  <si>
    <t>《北京医学》、《中华泌尿外科杂志》、《中华医院管理杂志》期刊在推动学术发展中的影响力</t>
  </si>
  <si>
    <t>为医务工作者搭建一个学习先进医学理论知识、发表学术观点的平台</t>
  </si>
  <si>
    <t>不断提高杂志的可读性、临床指导性，使杂志引领学术发展、促进学术交流，成为知识传播和人才培养的平台</t>
  </si>
  <si>
    <t>医疗损害鉴定的社会效益</t>
  </si>
  <si>
    <t>为妥善处理医疗纠纷提供专家意见</t>
  </si>
  <si>
    <t>生态效益
指标</t>
  </si>
  <si>
    <t>可持续影响指标</t>
  </si>
  <si>
    <t>满意度
指标</t>
  </si>
  <si>
    <t>服务对象满意度指标</t>
  </si>
  <si>
    <t>《北京医学》、《中华泌尿外科杂志》、《中华医院管理杂志》办国内知名的医学综合期刊，满足作者、读者需求，提高满意度指标</t>
  </si>
  <si>
    <t>90%以上</t>
  </si>
  <si>
    <t>医疗损害鉴定当事人对工作人员服务态度的满意度</t>
  </si>
  <si>
    <t>满意</t>
  </si>
  <si>
    <t>通过学术交流，让相关医生学术水平得到不同程度的提高。参会医生满意度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</si>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</sst>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3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0" fontId="3" fillId="0" borderId="1" xfId="1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0" fillId="0" borderId="0" xfId="0" applyFont="1" applyBorder="1"/>
    <xf numFmtId="0" fontId="3" fillId="0" borderId="1" xfId="0" applyFont="1" applyBorder="1" applyAlignment="1">
      <alignment horizontal="left" vertical="center"/>
    </xf>
    <xf numFmtId="178" fontId="7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4</xdr:col>
      <xdr:colOff>15240</xdr:colOff>
      <xdr:row>5</xdr:row>
      <xdr:rowOff>565150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265680" y="1463675"/>
          <a:ext cx="2501265" cy="53657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view="pageBreakPreview" zoomScale="80" zoomScaleNormal="70" workbookViewId="0">
      <selection activeCell="H30" sqref="H30"/>
    </sheetView>
  </sheetViews>
  <sheetFormatPr defaultColWidth="9" defaultRowHeight="14.25"/>
  <cols>
    <col min="1" max="1" width="5.375" customWidth="1"/>
    <col min="2" max="2" width="10.375" customWidth="1"/>
    <col min="3" max="3" width="13.5" customWidth="1"/>
    <col min="4" max="4" width="38.625" style="1" customWidth="1"/>
    <col min="5" max="5" width="36.875" style="1" customWidth="1"/>
    <col min="6" max="6" width="12.375" style="1" customWidth="1"/>
    <col min="7" max="7" width="25.75" style="1" customWidth="1"/>
    <col min="8" max="8" width="10.75" customWidth="1"/>
    <col min="9" max="9" width="15" customWidth="1"/>
    <col min="10" max="10" width="31.375" customWidth="1"/>
  </cols>
  <sheetData>
    <row r="1" spans="1:11" ht="33.950000000000003" customHeight="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1" ht="18.75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1" ht="20.100000000000001" customHeight="1">
      <c r="A3" s="23" t="s">
        <v>2</v>
      </c>
      <c r="B3" s="23"/>
      <c r="C3" s="23"/>
      <c r="D3" s="24" t="s">
        <v>3</v>
      </c>
      <c r="E3" s="24"/>
      <c r="F3" s="24"/>
      <c r="G3" s="24"/>
      <c r="H3" s="23"/>
      <c r="I3" s="23"/>
      <c r="J3" s="23"/>
    </row>
    <row r="4" spans="1:11" ht="20.100000000000001" customHeight="1">
      <c r="A4" s="23" t="s">
        <v>4</v>
      </c>
      <c r="B4" s="23"/>
      <c r="C4" s="23"/>
      <c r="D4" s="24" t="s">
        <v>5</v>
      </c>
      <c r="E4" s="24"/>
      <c r="F4" s="3"/>
      <c r="G4" s="3" t="s">
        <v>6</v>
      </c>
      <c r="H4" s="24" t="s">
        <v>7</v>
      </c>
      <c r="I4" s="24"/>
      <c r="J4" s="24"/>
    </row>
    <row r="5" spans="1:11" ht="20.100000000000001" customHeight="1">
      <c r="A5" s="23" t="s">
        <v>8</v>
      </c>
      <c r="B5" s="23"/>
      <c r="C5" s="23"/>
      <c r="D5" s="25" t="s">
        <v>9</v>
      </c>
      <c r="E5" s="25"/>
      <c r="F5" s="3"/>
      <c r="G5" s="3" t="s">
        <v>10</v>
      </c>
      <c r="H5" s="24">
        <v>85111196</v>
      </c>
      <c r="I5" s="24"/>
      <c r="J5" s="24"/>
    </row>
    <row r="6" spans="1:11" ht="48.75" customHeight="1">
      <c r="A6" s="24" t="s">
        <v>11</v>
      </c>
      <c r="B6" s="24"/>
      <c r="C6" s="24"/>
      <c r="D6" s="3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2" t="s">
        <v>17</v>
      </c>
    </row>
    <row r="7" spans="1:11" ht="20.100000000000001" customHeight="1">
      <c r="A7" s="24"/>
      <c r="B7" s="24"/>
      <c r="C7" s="24"/>
      <c r="D7" s="3" t="s">
        <v>18</v>
      </c>
      <c r="E7" s="5">
        <v>7025.26</v>
      </c>
      <c r="F7" s="5">
        <v>7025.26</v>
      </c>
      <c r="G7" s="5">
        <v>5311.71</v>
      </c>
      <c r="H7" s="2">
        <v>10</v>
      </c>
      <c r="I7" s="16">
        <f>G7/F7</f>
        <v>0.75608731918818695</v>
      </c>
      <c r="J7" s="5">
        <f>I7*H7</f>
        <v>7.5608731918818703</v>
      </c>
    </row>
    <row r="8" spans="1:11" ht="33" customHeight="1">
      <c r="A8" s="24"/>
      <c r="B8" s="24"/>
      <c r="C8" s="24"/>
      <c r="D8" s="3" t="s">
        <v>19</v>
      </c>
      <c r="E8" s="5">
        <v>0</v>
      </c>
      <c r="F8" s="5">
        <v>0</v>
      </c>
      <c r="G8" s="6">
        <v>0</v>
      </c>
      <c r="H8" s="2" t="s">
        <v>20</v>
      </c>
      <c r="I8" s="17"/>
      <c r="J8" s="3" t="s">
        <v>20</v>
      </c>
    </row>
    <row r="9" spans="1:11" ht="24.95" customHeight="1">
      <c r="A9" s="24"/>
      <c r="B9" s="24"/>
      <c r="C9" s="24"/>
      <c r="D9" s="3" t="s">
        <v>21</v>
      </c>
      <c r="E9" s="5">
        <v>0</v>
      </c>
      <c r="F9" s="5">
        <v>0</v>
      </c>
      <c r="G9" s="5">
        <v>0</v>
      </c>
      <c r="H9" s="2" t="s">
        <v>20</v>
      </c>
      <c r="I9" s="17"/>
      <c r="J9" s="3" t="s">
        <v>20</v>
      </c>
    </row>
    <row r="10" spans="1:11" ht="18.95" customHeight="1">
      <c r="A10" s="24"/>
      <c r="B10" s="24"/>
      <c r="C10" s="24"/>
      <c r="D10" s="3" t="s">
        <v>22</v>
      </c>
      <c r="E10" s="5">
        <f>E7</f>
        <v>7025.26</v>
      </c>
      <c r="F10" s="5">
        <f>F7</f>
        <v>7025.26</v>
      </c>
      <c r="G10" s="5">
        <f>G7</f>
        <v>5311.71</v>
      </c>
      <c r="H10" s="2" t="s">
        <v>20</v>
      </c>
      <c r="I10" s="16">
        <f>G10/F10</f>
        <v>0.75608731918818695</v>
      </c>
      <c r="J10" s="3" t="s">
        <v>20</v>
      </c>
    </row>
    <row r="11" spans="1:11" ht="20.100000000000001" customHeight="1">
      <c r="A11" s="41" t="s">
        <v>23</v>
      </c>
      <c r="B11" s="24" t="s">
        <v>24</v>
      </c>
      <c r="C11" s="24"/>
      <c r="D11" s="24"/>
      <c r="E11" s="24"/>
      <c r="F11" s="24" t="s">
        <v>25</v>
      </c>
      <c r="G11" s="24"/>
      <c r="H11" s="24"/>
      <c r="I11" s="24"/>
      <c r="J11" s="24"/>
    </row>
    <row r="12" spans="1:11" ht="166.5" customHeight="1">
      <c r="A12" s="41"/>
      <c r="B12" s="26" t="s">
        <v>26</v>
      </c>
      <c r="C12" s="26"/>
      <c r="D12" s="24"/>
      <c r="E12" s="24"/>
      <c r="F12" s="27" t="s">
        <v>27</v>
      </c>
      <c r="G12" s="27"/>
      <c r="H12" s="27"/>
      <c r="I12" s="27"/>
      <c r="J12" s="27"/>
    </row>
    <row r="13" spans="1:11" ht="34.5" customHeight="1">
      <c r="A13" s="42" t="s">
        <v>28</v>
      </c>
      <c r="B13" s="3" t="s">
        <v>29</v>
      </c>
      <c r="C13" s="2" t="s">
        <v>30</v>
      </c>
      <c r="D13" s="3" t="s">
        <v>31</v>
      </c>
      <c r="E13" s="3" t="s">
        <v>32</v>
      </c>
      <c r="F13" s="28" t="s">
        <v>33</v>
      </c>
      <c r="G13" s="29"/>
      <c r="H13" s="3" t="s">
        <v>34</v>
      </c>
      <c r="I13" s="3" t="s">
        <v>17</v>
      </c>
      <c r="J13" s="3" t="s">
        <v>35</v>
      </c>
    </row>
    <row r="14" spans="1:11">
      <c r="A14" s="43"/>
      <c r="B14" s="44" t="s">
        <v>36</v>
      </c>
      <c r="C14" s="47" t="s">
        <v>37</v>
      </c>
      <c r="D14" s="3" t="s">
        <v>38</v>
      </c>
      <c r="E14" s="3" t="s">
        <v>39</v>
      </c>
      <c r="F14" s="30" t="s">
        <v>40</v>
      </c>
      <c r="G14" s="31"/>
      <c r="H14" s="3">
        <v>8</v>
      </c>
      <c r="I14" s="2">
        <v>8</v>
      </c>
      <c r="J14" s="8"/>
    </row>
    <row r="15" spans="1:11">
      <c r="A15" s="43"/>
      <c r="B15" s="45"/>
      <c r="C15" s="48"/>
      <c r="D15" s="3" t="s">
        <v>41</v>
      </c>
      <c r="E15" s="3" t="s">
        <v>42</v>
      </c>
      <c r="F15" s="30" t="s">
        <v>43</v>
      </c>
      <c r="G15" s="31"/>
      <c r="H15" s="4">
        <v>1</v>
      </c>
      <c r="I15" s="2">
        <v>1</v>
      </c>
      <c r="J15" s="8"/>
      <c r="K15" s="18"/>
    </row>
    <row r="16" spans="1:11" ht="71.099999999999994" customHeight="1">
      <c r="A16" s="43"/>
      <c r="B16" s="45"/>
      <c r="C16" s="48"/>
      <c r="D16" s="3" t="s">
        <v>44</v>
      </c>
      <c r="E16" s="3" t="s">
        <v>45</v>
      </c>
      <c r="F16" s="30" t="s">
        <v>46</v>
      </c>
      <c r="G16" s="31"/>
      <c r="H16" s="4">
        <v>2</v>
      </c>
      <c r="I16" s="2">
        <v>1.24</v>
      </c>
      <c r="J16" s="8" t="s">
        <v>47</v>
      </c>
    </row>
    <row r="17" spans="1:11" ht="21.75" customHeight="1">
      <c r="A17" s="43"/>
      <c r="B17" s="45"/>
      <c r="C17" s="48"/>
      <c r="D17" s="3" t="s">
        <v>48</v>
      </c>
      <c r="E17" s="3" t="s">
        <v>49</v>
      </c>
      <c r="F17" s="32" t="s">
        <v>50</v>
      </c>
      <c r="G17" s="33"/>
      <c r="H17" s="3">
        <v>2</v>
      </c>
      <c r="I17" s="2">
        <v>2</v>
      </c>
      <c r="J17" s="8"/>
    </row>
    <row r="18" spans="1:11" ht="21.75" customHeight="1">
      <c r="A18" s="43"/>
      <c r="B18" s="45"/>
      <c r="C18" s="49"/>
      <c r="D18" s="3" t="s">
        <v>51</v>
      </c>
      <c r="E18" s="3" t="s">
        <v>52</v>
      </c>
      <c r="F18" s="32" t="s">
        <v>53</v>
      </c>
      <c r="G18" s="33"/>
      <c r="H18" s="3">
        <v>2</v>
      </c>
      <c r="I18" s="2">
        <v>2</v>
      </c>
      <c r="J18" s="8"/>
    </row>
    <row r="19" spans="1:11" ht="21.75" customHeight="1">
      <c r="A19" s="43"/>
      <c r="B19" s="45"/>
      <c r="C19" s="47" t="s">
        <v>54</v>
      </c>
      <c r="D19" s="3" t="s">
        <v>55</v>
      </c>
      <c r="E19" s="3" t="s">
        <v>56</v>
      </c>
      <c r="F19" s="30" t="s">
        <v>57</v>
      </c>
      <c r="G19" s="31"/>
      <c r="H19" s="3">
        <v>3</v>
      </c>
      <c r="I19" s="2">
        <v>3</v>
      </c>
      <c r="J19" s="19"/>
    </row>
    <row r="20" spans="1:11" ht="21.75" customHeight="1">
      <c r="A20" s="43"/>
      <c r="B20" s="45"/>
      <c r="C20" s="48"/>
      <c r="D20" s="3" t="s">
        <v>58</v>
      </c>
      <c r="E20" s="3" t="s">
        <v>59</v>
      </c>
      <c r="F20" s="30" t="s">
        <v>60</v>
      </c>
      <c r="G20" s="31"/>
      <c r="H20" s="3">
        <v>3</v>
      </c>
      <c r="I20" s="2">
        <v>3</v>
      </c>
      <c r="J20" s="19"/>
    </row>
    <row r="21" spans="1:11" ht="21.75" customHeight="1">
      <c r="A21" s="43"/>
      <c r="B21" s="45"/>
      <c r="C21" s="48"/>
      <c r="D21" s="3" t="s">
        <v>61</v>
      </c>
      <c r="E21" s="3" t="s">
        <v>62</v>
      </c>
      <c r="F21" s="30" t="s">
        <v>63</v>
      </c>
      <c r="G21" s="31"/>
      <c r="H21" s="3">
        <v>3</v>
      </c>
      <c r="I21" s="2">
        <v>3</v>
      </c>
      <c r="J21" s="7"/>
    </row>
    <row r="22" spans="1:11" ht="99.95" customHeight="1">
      <c r="A22" s="43"/>
      <c r="B22" s="45"/>
      <c r="C22" s="48"/>
      <c r="D22" s="3" t="s">
        <v>64</v>
      </c>
      <c r="E22" s="3" t="s">
        <v>65</v>
      </c>
      <c r="F22" s="28" t="s">
        <v>66</v>
      </c>
      <c r="G22" s="29"/>
      <c r="H22" s="3">
        <v>8</v>
      </c>
      <c r="I22" s="2">
        <v>8</v>
      </c>
      <c r="J22" s="19"/>
    </row>
    <row r="23" spans="1:11" ht="60.75" customHeight="1">
      <c r="A23" s="43"/>
      <c r="B23" s="45"/>
      <c r="C23" s="47" t="s">
        <v>67</v>
      </c>
      <c r="D23" s="3" t="s">
        <v>68</v>
      </c>
      <c r="E23" s="3" t="s">
        <v>69</v>
      </c>
      <c r="F23" s="28" t="s">
        <v>69</v>
      </c>
      <c r="G23" s="29"/>
      <c r="H23" s="3">
        <v>4</v>
      </c>
      <c r="I23" s="2">
        <v>4</v>
      </c>
      <c r="J23" s="19"/>
    </row>
    <row r="24" spans="1:11" ht="152.1" customHeight="1">
      <c r="A24" s="43"/>
      <c r="B24" s="45"/>
      <c r="C24" s="48"/>
      <c r="D24" s="3" t="s">
        <v>70</v>
      </c>
      <c r="E24" s="3" t="s">
        <v>71</v>
      </c>
      <c r="F24" s="30" t="s">
        <v>72</v>
      </c>
      <c r="G24" s="31"/>
      <c r="H24" s="3">
        <v>3</v>
      </c>
      <c r="I24" s="2">
        <v>3</v>
      </c>
      <c r="J24" s="7"/>
    </row>
    <row r="25" spans="1:11" ht="25.5" customHeight="1">
      <c r="A25" s="43"/>
      <c r="B25" s="46"/>
      <c r="C25" s="49"/>
      <c r="D25" s="3" t="s">
        <v>73</v>
      </c>
      <c r="E25" s="3" t="s">
        <v>74</v>
      </c>
      <c r="F25" s="30" t="s">
        <v>74</v>
      </c>
      <c r="G25" s="31"/>
      <c r="H25" s="4">
        <v>1</v>
      </c>
      <c r="I25" s="2">
        <v>1</v>
      </c>
      <c r="J25" s="8"/>
      <c r="K25" s="18"/>
    </row>
    <row r="26" spans="1:11" ht="25.5" customHeight="1">
      <c r="A26" s="43"/>
      <c r="B26" s="45" t="s">
        <v>75</v>
      </c>
      <c r="C26" s="10" t="s">
        <v>76</v>
      </c>
      <c r="D26" s="3" t="s">
        <v>77</v>
      </c>
      <c r="E26" s="3" t="s">
        <v>78</v>
      </c>
      <c r="F26" s="28" t="s">
        <v>79</v>
      </c>
      <c r="G26" s="29"/>
      <c r="H26" s="3">
        <v>10</v>
      </c>
      <c r="I26" s="2">
        <v>10</v>
      </c>
      <c r="J26" s="8"/>
      <c r="K26" s="18"/>
    </row>
    <row r="27" spans="1:11" ht="25.5" customHeight="1">
      <c r="A27" s="43"/>
      <c r="B27" s="45"/>
      <c r="C27" s="11" t="s">
        <v>80</v>
      </c>
      <c r="D27" s="3" t="s">
        <v>81</v>
      </c>
      <c r="E27" s="3" t="s">
        <v>81</v>
      </c>
      <c r="F27" s="28" t="s">
        <v>81</v>
      </c>
      <c r="G27" s="29"/>
      <c r="H27" s="4">
        <v>0</v>
      </c>
      <c r="I27" s="2">
        <v>0</v>
      </c>
      <c r="J27" s="8"/>
      <c r="K27" s="18"/>
    </row>
    <row r="28" spans="1:11" ht="25.5" customHeight="1">
      <c r="A28" s="43"/>
      <c r="B28" s="46"/>
      <c r="C28" s="12" t="s">
        <v>82</v>
      </c>
      <c r="D28" s="3" t="s">
        <v>81</v>
      </c>
      <c r="E28" s="3" t="s">
        <v>81</v>
      </c>
      <c r="F28" s="28" t="s">
        <v>81</v>
      </c>
      <c r="G28" s="29"/>
      <c r="H28" s="3">
        <v>0</v>
      </c>
      <c r="I28" s="2">
        <v>0</v>
      </c>
      <c r="J28" s="8"/>
    </row>
    <row r="29" spans="1:11" ht="25.5" customHeight="1">
      <c r="A29" s="43"/>
      <c r="B29" s="44" t="s">
        <v>83</v>
      </c>
      <c r="C29" s="13" t="s">
        <v>84</v>
      </c>
      <c r="D29" s="3" t="s">
        <v>81</v>
      </c>
      <c r="E29" s="3" t="s">
        <v>81</v>
      </c>
      <c r="F29" s="28" t="s">
        <v>81</v>
      </c>
      <c r="G29" s="29"/>
      <c r="H29" s="3">
        <v>0</v>
      </c>
      <c r="I29" s="2">
        <v>0</v>
      </c>
      <c r="J29" s="19"/>
    </row>
    <row r="30" spans="1:11" ht="138" customHeight="1">
      <c r="A30" s="43"/>
      <c r="B30" s="45"/>
      <c r="C30" s="44" t="s">
        <v>85</v>
      </c>
      <c r="D30" s="3" t="s">
        <v>86</v>
      </c>
      <c r="E30" s="3" t="s">
        <v>87</v>
      </c>
      <c r="F30" s="28" t="s">
        <v>88</v>
      </c>
      <c r="G30" s="29"/>
      <c r="H30" s="3">
        <v>13</v>
      </c>
      <c r="I30" s="2">
        <v>12</v>
      </c>
      <c r="J30" s="50" t="s">
        <v>89</v>
      </c>
    </row>
    <row r="31" spans="1:11" ht="54" customHeight="1">
      <c r="A31" s="43"/>
      <c r="B31" s="45"/>
      <c r="C31" s="45"/>
      <c r="D31" s="3" t="s">
        <v>90</v>
      </c>
      <c r="E31" s="3" t="s">
        <v>91</v>
      </c>
      <c r="F31" s="28" t="s">
        <v>92</v>
      </c>
      <c r="G31" s="29"/>
      <c r="H31" s="3">
        <v>12</v>
      </c>
      <c r="I31" s="2">
        <v>11</v>
      </c>
      <c r="J31" s="50" t="s">
        <v>89</v>
      </c>
    </row>
    <row r="32" spans="1:11" ht="33.950000000000003" customHeight="1">
      <c r="A32" s="43"/>
      <c r="B32" s="45"/>
      <c r="C32" s="46"/>
      <c r="D32" s="3" t="s">
        <v>93</v>
      </c>
      <c r="E32" s="3" t="s">
        <v>94</v>
      </c>
      <c r="F32" s="28" t="s">
        <v>94</v>
      </c>
      <c r="G32" s="29"/>
      <c r="H32" s="3">
        <v>5</v>
      </c>
      <c r="I32" s="2">
        <v>5</v>
      </c>
      <c r="J32" s="19"/>
    </row>
    <row r="33" spans="1:10" ht="36.75" customHeight="1">
      <c r="A33" s="43"/>
      <c r="B33" s="45"/>
      <c r="C33" s="13" t="s">
        <v>95</v>
      </c>
      <c r="D33" s="3" t="s">
        <v>81</v>
      </c>
      <c r="E33" s="3" t="s">
        <v>81</v>
      </c>
      <c r="F33" s="28" t="s">
        <v>81</v>
      </c>
      <c r="G33" s="29"/>
      <c r="H33" s="3">
        <v>0</v>
      </c>
      <c r="I33" s="2">
        <v>0</v>
      </c>
      <c r="J33" s="19"/>
    </row>
    <row r="34" spans="1:10" ht="42" customHeight="1">
      <c r="A34" s="43"/>
      <c r="B34" s="45"/>
      <c r="C34" s="9" t="s">
        <v>96</v>
      </c>
      <c r="D34" s="3" t="s">
        <v>81</v>
      </c>
      <c r="E34" s="3" t="s">
        <v>81</v>
      </c>
      <c r="F34" s="28" t="s">
        <v>81</v>
      </c>
      <c r="G34" s="29"/>
      <c r="H34" s="3">
        <v>0</v>
      </c>
      <c r="I34" s="2">
        <v>0</v>
      </c>
      <c r="J34" s="19"/>
    </row>
    <row r="35" spans="1:10" ht="66.95" customHeight="1">
      <c r="A35" s="43"/>
      <c r="B35" s="44" t="s">
        <v>97</v>
      </c>
      <c r="C35" s="44" t="s">
        <v>98</v>
      </c>
      <c r="D35" s="3" t="s">
        <v>99</v>
      </c>
      <c r="E35" s="3" t="s">
        <v>100</v>
      </c>
      <c r="F35" s="34">
        <v>0.98</v>
      </c>
      <c r="G35" s="29"/>
      <c r="H35" s="3">
        <v>4</v>
      </c>
      <c r="I35" s="2">
        <v>4</v>
      </c>
      <c r="J35" s="19"/>
    </row>
    <row r="36" spans="1:10" ht="66.95" customHeight="1">
      <c r="A36" s="43"/>
      <c r="B36" s="45"/>
      <c r="C36" s="45"/>
      <c r="D36" s="3" t="s">
        <v>101</v>
      </c>
      <c r="E36" s="3" t="s">
        <v>102</v>
      </c>
      <c r="F36" s="34" t="s">
        <v>102</v>
      </c>
      <c r="G36" s="35"/>
      <c r="H36" s="3">
        <v>4</v>
      </c>
      <c r="I36" s="2">
        <v>4</v>
      </c>
      <c r="J36" s="19"/>
    </row>
    <row r="37" spans="1:10" ht="60.95" customHeight="1">
      <c r="A37" s="43"/>
      <c r="B37" s="45"/>
      <c r="C37" s="45"/>
      <c r="D37" s="3" t="s">
        <v>103</v>
      </c>
      <c r="E37" s="14">
        <v>0.85</v>
      </c>
      <c r="F37" s="34">
        <v>0.9</v>
      </c>
      <c r="G37" s="29"/>
      <c r="H37" s="3">
        <v>2</v>
      </c>
      <c r="I37" s="2">
        <v>2</v>
      </c>
      <c r="J37" s="7"/>
    </row>
    <row r="38" spans="1:10" ht="30" customHeight="1">
      <c r="A38" s="36" t="s">
        <v>104</v>
      </c>
      <c r="B38" s="36"/>
      <c r="C38" s="36"/>
      <c r="D38" s="37"/>
      <c r="E38" s="37"/>
      <c r="F38" s="37"/>
      <c r="G38" s="37"/>
      <c r="H38" s="15">
        <v>100</v>
      </c>
      <c r="I38" s="20">
        <f>SUM(I14:I37)+J7</f>
        <v>94.800873191881905</v>
      </c>
      <c r="J38" s="2"/>
    </row>
    <row r="39" spans="1:10" ht="153.6" customHeight="1">
      <c r="A39" s="38" t="s">
        <v>105</v>
      </c>
      <c r="B39" s="39"/>
      <c r="C39" s="39"/>
      <c r="D39" s="40"/>
      <c r="E39" s="40"/>
      <c r="F39" s="40"/>
      <c r="G39" s="40"/>
      <c r="H39" s="39"/>
      <c r="I39" s="39"/>
      <c r="J39" s="39"/>
    </row>
  </sheetData>
  <mergeCells count="53">
    <mergeCell ref="F36:G36"/>
    <mergeCell ref="F37:G37"/>
    <mergeCell ref="A38:G38"/>
    <mergeCell ref="A39:J39"/>
    <mergeCell ref="A11:A12"/>
    <mergeCell ref="A13:A37"/>
    <mergeCell ref="B14:B25"/>
    <mergeCell ref="B26:B28"/>
    <mergeCell ref="B29:B34"/>
    <mergeCell ref="B35:B37"/>
    <mergeCell ref="C14:C18"/>
    <mergeCell ref="C19:C22"/>
    <mergeCell ref="C23:C25"/>
    <mergeCell ref="C30:C32"/>
    <mergeCell ref="C35:C37"/>
    <mergeCell ref="F31:G31"/>
    <mergeCell ref="F32:G32"/>
    <mergeCell ref="F33:G33"/>
    <mergeCell ref="F34:G34"/>
    <mergeCell ref="F35:G35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12" type="noConversion"/>
  <pageMargins left="0.70866141732283472" right="0" top="0.55118110236220474" bottom="0" header="0.31496062992125984" footer="0.31496062992125984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2024-05-15T08:32:16Z</cp:lastPrinted>
  <dcterms:created xsi:type="dcterms:W3CDTF">2015-06-05T18:17:00Z</dcterms:created>
  <dcterms:modified xsi:type="dcterms:W3CDTF">2024-05-15T08:32:19Z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7AAC03F36DC74E5FA17F117BB95B5561</vt:lpwstr>
  </property>
</Properties>
</file>