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Desktop\2023.9.7 2022决算公开\北京肝病研究所2022年度部门决算\北京肝病研究所2022年度决算项目支出绩效自评情况\"/>
    </mc:Choice>
  </mc:AlternateContent>
  <bookViews>
    <workbookView xWindow="0" yWindow="0" windowWidth="18528" windowHeight="7008"/>
  </bookViews>
  <sheets>
    <sheet name="Sheet1" sheetId="1" r:id="rId1"/>
  </sheets>
  <definedNames>
    <definedName name="_xlnm.Print_Area" localSheetId="0">Sheet1!$A$1:$J$30</definedName>
  </definedNames>
  <calcPr calcId="162913" concurrentCalc="0"/>
</workbook>
</file>

<file path=xl/calcChain.xml><?xml version="1.0" encoding="utf-8"?>
<calcChain xmlns="http://schemas.openxmlformats.org/spreadsheetml/2006/main">
  <c r="G8" i="1" l="1"/>
  <c r="F8" i="1"/>
  <c r="I8" i="1"/>
  <c r="J8" i="1"/>
  <c r="I29" i="1"/>
  <c r="H29" i="1"/>
  <c r="I11" i="1"/>
  <c r="I10" i="1"/>
  <c r="I9" i="1"/>
  <c r="E8" i="1"/>
</calcChain>
</file>

<file path=xl/sharedStrings.xml><?xml version="1.0" encoding="utf-8"?>
<sst xmlns="http://schemas.openxmlformats.org/spreadsheetml/2006/main" count="102" uniqueCount="83">
  <si>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</si>
  <si>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</si>
  <si>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</si>
  <si>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</si>
  <si>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北京市肝病研究所四批试点－肝病合并感染的分子诊断技术开发和推广应用</t>
  </si>
  <si>
    <t>主管部门</t>
  </si>
  <si>
    <t>北京市卫生健康委员会</t>
  </si>
  <si>
    <t>实施单位</t>
  </si>
  <si>
    <t>北京肝病研究所</t>
  </si>
  <si>
    <t>项目负责人</t>
  </si>
  <si>
    <t>马迎民</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</si>
  <si>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</si>
  <si>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</si>
  <si>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</si>
  <si>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</si>
  <si>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</si>
  <si>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</si>
  <si>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</si>
  <si>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</si>
  <si>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</si>
  <si>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</si>
  <si>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</si>
  <si>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</si>
  <si>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</si>
  <si>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</si>
  <si>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</si>
  <si>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</si>
  <si>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阐明特定肠道菌群与自免肝、代谢肝和次级胆汁酸的相关性，构建绝对定量荧光PCR检测方法，并对该方法进行综合评价；评价基于改良mNGS技术在肝移植术后感染的检测方法，构建基于等温滚环扩增技术的肝移植术后感染的病原学检测流程；完成CRISPR/Cas技术联合人工智能手机技术的HBV、HIV和TP多重核酸检测新方法的构建，对构建的多重核酸检测新方法进行系统评价，完成新方法与现有检测方法的比对。      
      </t>
  </si>
  <si>
    <r>
      <rPr>
        <sz val="12"/>
        <color rgb="FF000000"/>
        <rFont val="宋体"/>
        <family val="3"/>
        <charset val="134"/>
      </rPr>
      <t>在本年度，通过16SrRNA测序分析，对肠道菌群与自免肝的相关性进行了研究；已成功构建了针对特定肠道菌群的绝对定量PCR检测方法，并对其灵敏度和特异性进行了分析；</t>
    </r>
    <r>
      <rPr>
        <sz val="12"/>
        <rFont val="宋体"/>
        <family val="3"/>
        <charset val="134"/>
      </rPr>
      <t>已对基于改良mNGS技术的效果及性能进行了评价，初步建立基于等温滚环扩增技术的肝移植术后感染的病原学检测流程；已建立CRISPR/Cas技术联合人工</t>
    </r>
    <r>
      <rPr>
        <sz val="12"/>
        <color rgb="FF000000"/>
        <rFont val="宋体"/>
        <family val="3"/>
        <charset val="134"/>
      </rPr>
      <t>智能手机技术的HBV、HIV和TP多重核酸检测新方法，并通过测定灵敏性、特异性、重复性和稳定性，对该方法进行了系统的评价。</t>
    </r>
  </si>
  <si>
    <t>绩效指标</t>
  </si>
  <si>
    <t>一级指标</t>
  </si>
  <si>
    <t>二级指标</t>
  </si>
  <si>
    <t>三级指标</t>
  </si>
  <si>
    <t>年度指标值(A)</t>
  </si>
  <si>
    <t>实际完成值(B)</t>
  </si>
  <si>
    <t>分值</t>
  </si>
  <si>
    <t>偏差原因分析及改进措施</t>
  </si>
  <si>
    <t>产出指标(50分)</t>
  </si>
  <si>
    <t>数量指标</t>
  </si>
  <si>
    <t>论著</t>
  </si>
  <si>
    <t>2 篇</t>
  </si>
  <si>
    <t>申请专利</t>
  </si>
  <si>
    <t>1 项</t>
  </si>
  <si>
    <t>1项</t>
  </si>
  <si>
    <t>培养人才数量</t>
  </si>
  <si>
    <t>3 人</t>
  </si>
  <si>
    <t>3人</t>
  </si>
  <si>
    <t>质量指标</t>
  </si>
  <si>
    <t>论文发表SCI收录篇数</t>
  </si>
  <si>
    <t>≥50%</t>
  </si>
  <si>
    <t>已发表SCI论文2篇，完成度100%</t>
  </si>
  <si>
    <t>培养人才中研究生占比</t>
  </si>
  <si>
    <t>≥60%</t>
  </si>
  <si>
    <t>研究生实际占比为67%</t>
  </si>
  <si>
    <t>课题研究/实验完成情况</t>
  </si>
  <si>
    <t>≥95%</t>
  </si>
  <si>
    <t>已完成80%的研究工作</t>
  </si>
  <si>
    <t>受到2022年新冠疫情影响，部分研究工作略有延迟。</t>
  </si>
  <si>
    <t>发明专利</t>
  </si>
  <si>
    <t>完成率100%</t>
  </si>
  <si>
    <t>时效指标</t>
  </si>
  <si>
    <t>项目实施的周期</t>
  </si>
  <si>
    <t>2022年以内</t>
  </si>
  <si>
    <t>成本指标</t>
  </si>
  <si>
    <t>项目预算控制数</t>
  </si>
  <si>
    <t>512.810849万元以内</t>
  </si>
  <si>
    <t>251.656414万元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</si>
  <si>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</si>
  <si>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</si>
  <si>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</si>
  <si>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</si>
  <si>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获得改良mNGS技术的效果及性能评价</t>
  </si>
  <si>
    <t>效益指标量化不足</t>
  </si>
  <si>
    <t>生态效益
指标</t>
  </si>
  <si>
    <t>可持续影响指标</t>
  </si>
  <si>
    <t>完成CRISPR/Cas技术联合人工智能手机技术的HBV、HIV和TP多重核酸检测新方法和肠道菌群绝对定量荧光PCR检测方法的构建，对构建的新方法进行系统评价（灵敏性、特异性、准确度、精密度、重复性和稳定性）</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</si>
  <si>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</si>
  <si>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</si>
  <si>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参与人员满意度</t>
  </si>
  <si>
    <t>≥90%</t>
  </si>
  <si>
    <t>进行了满意度调查，但未进行数据分析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</si>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</sst>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0000_ "/>
    <numFmt numFmtId="179" formatCode="0.00_ "/>
  </numFmts>
  <fonts count="15">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1"/>
      <name val="等线"/>
      <family val="3"/>
      <charset val="134"/>
      <scheme val="minor"/>
    </font>
    <font>
      <sz val="12"/>
      <color theme="1"/>
      <name val="宋体"/>
      <family val="3"/>
      <charset val="134"/>
    </font>
    <font>
      <b/>
      <sz val="12"/>
      <color rgb="FF000000"/>
      <name val="宋体"/>
      <family val="3"/>
      <charset val="134"/>
    </font>
    <font>
      <sz val="11"/>
      <color rgb="FFFF0000"/>
      <name val="等线"/>
      <family val="3"/>
      <charset val="134"/>
      <scheme val="minor"/>
    </font>
    <font>
      <sz val="12"/>
      <color rgb="FFFF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9" fontId="13" fillId="0" borderId="0" applyFont="0" applyFill="0" applyBorder="0" applyAlignment="0" applyProtection="0">
      <alignment vertical="center"/>
    </xf>
  </cellStyleXfs>
  <cellXfs count="54">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8" fontId="4"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7" fillId="0" borderId="1" xfId="0" applyFont="1" applyBorder="1" applyAlignment="1">
      <alignment horizontal="center" vertical="center" wrapText="1"/>
    </xf>
    <xf numFmtId="0" fontId="0" fillId="0" borderId="1" xfId="0" applyBorder="1" applyAlignment="1">
      <alignment horizontal="center" vertical="center"/>
    </xf>
    <xf numFmtId="0" fontId="7" fillId="0" borderId="3" xfId="0" applyFont="1" applyBorder="1" applyAlignment="1">
      <alignment horizontal="center" vertical="center" wrapText="1"/>
    </xf>
    <xf numFmtId="0" fontId="8" fillId="0" borderId="1" xfId="0" applyFont="1" applyBorder="1" applyAlignment="1">
      <alignment horizontal="center" vertical="center"/>
    </xf>
    <xf numFmtId="10" fontId="4" fillId="0" borderId="1" xfId="1" applyNumberFormat="1" applyFont="1" applyBorder="1" applyAlignment="1">
      <alignment horizontal="center" vertical="center"/>
    </xf>
    <xf numFmtId="179" fontId="4" fillId="0" borderId="1" xfId="0" applyNumberFormat="1" applyFont="1" applyBorder="1" applyAlignment="1">
      <alignment horizontal="center" vertical="center" wrapText="1"/>
    </xf>
    <xf numFmtId="0" fontId="9" fillId="0" borderId="0" xfId="0" applyFont="1"/>
    <xf numFmtId="9" fontId="4" fillId="0" borderId="1" xfId="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9" fillId="0" borderId="0" xfId="0" applyFont="1" applyAlignment="1">
      <alignment wrapText="1"/>
    </xf>
    <xf numFmtId="179" fontId="8"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4" xfId="0" applyFont="1" applyBorder="1" applyAlignment="1">
      <alignment horizontal="center" vertical="center" wrapText="1"/>
    </xf>
    <xf numFmtId="0" fontId="0" fillId="0" borderId="5" xfId="0" applyBorder="1" applyAlignment="1">
      <alignment horizontal="center" vertical="center" wrapText="1"/>
    </xf>
    <xf numFmtId="0" fontId="4" fillId="0" borderId="4" xfId="0" applyFont="1" applyFill="1" applyBorder="1" applyAlignment="1">
      <alignment horizontal="center" vertical="center" wrapText="1"/>
    </xf>
    <xf numFmtId="0" fontId="0" fillId="0" borderId="5" xfId="0"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4"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7" fillId="0" borderId="1" xfId="0" applyFont="1" applyBorder="1" applyAlignment="1">
      <alignment horizontal="center" vertical="center" wrapText="1"/>
    </xf>
    <xf numFmtId="0" fontId="0" fillId="0" borderId="3" xfId="0" applyFont="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4" fillId="0" borderId="3"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tabSelected="1" view="pageBreakPreview" topLeftCell="A26" zoomScale="70" zoomScaleNormal="100" workbookViewId="0">
      <selection activeCell="K10" sqref="K10"/>
    </sheetView>
  </sheetViews>
  <sheetFormatPr defaultColWidth="9" defaultRowHeight="13.8"/>
  <cols>
    <col min="1" max="1" width="5.33203125" customWidth="1"/>
    <col min="2" max="2" width="7.77734375" customWidth="1"/>
    <col min="3" max="3" width="12.21875" customWidth="1"/>
    <col min="4" max="4" width="31.88671875" customWidth="1"/>
    <col min="5" max="5" width="19.44140625" customWidth="1"/>
    <col min="6" max="6" width="13.33203125" customWidth="1"/>
    <col min="7" max="7" width="14.44140625" bestFit="1" customWidth="1"/>
    <col min="8" max="8" width="12.44140625" customWidth="1"/>
    <col min="9" max="9" width="11" customWidth="1"/>
    <col min="10" max="10" width="35.21875" customWidth="1"/>
    <col min="11" max="11" width="21.77734375" customWidth="1"/>
    <col min="12" max="12" width="12.6640625"/>
  </cols>
  <sheetData>
    <row r="1" spans="1:11" ht="27" customHeight="1">
      <c r="A1" s="1" t="s">
        <v>0</v>
      </c>
    </row>
    <row r="2" spans="1:11" ht="33.9" customHeight="1">
      <c r="A2" s="26" t="s">
        <v>1</v>
      </c>
      <c r="B2" s="26"/>
      <c r="C2" s="26"/>
      <c r="D2" s="26"/>
      <c r="E2" s="26"/>
      <c r="F2" s="26"/>
      <c r="G2" s="26"/>
      <c r="H2" s="26"/>
      <c r="I2" s="26"/>
      <c r="J2" s="26"/>
    </row>
    <row r="3" spans="1:11" ht="18.75" customHeight="1">
      <c r="A3" s="27" t="s">
        <v>2</v>
      </c>
      <c r="B3" s="27"/>
      <c r="C3" s="27"/>
      <c r="D3" s="27"/>
      <c r="E3" s="27"/>
      <c r="F3" s="27"/>
      <c r="G3" s="27"/>
      <c r="H3" s="27"/>
      <c r="I3" s="27"/>
      <c r="J3" s="27"/>
    </row>
    <row r="4" spans="1:11" ht="20.100000000000001" customHeight="1">
      <c r="A4" s="28" t="s">
        <v>3</v>
      </c>
      <c r="B4" s="28"/>
      <c r="C4" s="28"/>
      <c r="D4" s="28" t="s">
        <v>4</v>
      </c>
      <c r="E4" s="28"/>
      <c r="F4" s="28"/>
      <c r="G4" s="28"/>
      <c r="H4" s="28"/>
      <c r="I4" s="28"/>
      <c r="J4" s="28"/>
    </row>
    <row r="5" spans="1:11" ht="20.100000000000001" customHeight="1">
      <c r="A5" s="28" t="s">
        <v>5</v>
      </c>
      <c r="B5" s="28"/>
      <c r="C5" s="28"/>
      <c r="D5" s="28" t="s">
        <v>6</v>
      </c>
      <c r="E5" s="28"/>
      <c r="F5" s="3"/>
      <c r="G5" s="2" t="s">
        <v>7</v>
      </c>
      <c r="H5" s="29" t="s">
        <v>8</v>
      </c>
      <c r="I5" s="29"/>
      <c r="J5" s="29"/>
    </row>
    <row r="6" spans="1:11" ht="20.100000000000001" customHeight="1">
      <c r="A6" s="28" t="s">
        <v>9</v>
      </c>
      <c r="B6" s="28"/>
      <c r="C6" s="28"/>
      <c r="D6" s="28" t="s">
        <v>10</v>
      </c>
      <c r="E6" s="28"/>
      <c r="F6" s="3"/>
      <c r="G6" s="2" t="s">
        <v>11</v>
      </c>
      <c r="H6" s="29">
        <v>83997004</v>
      </c>
      <c r="I6" s="29"/>
      <c r="J6" s="29"/>
    </row>
    <row r="7" spans="1:11" ht="31.2">
      <c r="A7" s="29" t="s">
        <v>12</v>
      </c>
      <c r="B7" s="29"/>
      <c r="C7" s="29"/>
      <c r="D7" s="2"/>
      <c r="E7" s="4" t="s">
        <v>13</v>
      </c>
      <c r="F7" s="4" t="s">
        <v>14</v>
      </c>
      <c r="G7" s="4" t="s">
        <v>15</v>
      </c>
      <c r="H7" s="4" t="s">
        <v>16</v>
      </c>
      <c r="I7" s="4" t="s">
        <v>17</v>
      </c>
      <c r="J7" s="2" t="s">
        <v>18</v>
      </c>
    </row>
    <row r="8" spans="1:11" ht="20.100000000000001" customHeight="1">
      <c r="A8" s="29"/>
      <c r="B8" s="29"/>
      <c r="C8" s="29"/>
      <c r="D8" s="5" t="s">
        <v>19</v>
      </c>
      <c r="E8" s="6">
        <f>E9+E10</f>
        <v>512.81084899999996</v>
      </c>
      <c r="F8" s="6">
        <f>F9+F10</f>
        <v>512.81084899999996</v>
      </c>
      <c r="G8" s="7">
        <f>G9+G10</f>
        <v>251.65641399999998</v>
      </c>
      <c r="H8" s="2">
        <v>10</v>
      </c>
      <c r="I8" s="18">
        <f>G8/F8</f>
        <v>0.49073925501135413</v>
      </c>
      <c r="J8" s="19">
        <f>10*I8</f>
        <v>4.9073925501135411</v>
      </c>
    </row>
    <row r="9" spans="1:11" ht="31.2">
      <c r="A9" s="29"/>
      <c r="B9" s="29"/>
      <c r="C9" s="29"/>
      <c r="D9" s="8" t="s">
        <v>20</v>
      </c>
      <c r="E9" s="6">
        <v>360</v>
      </c>
      <c r="F9" s="6">
        <v>360</v>
      </c>
      <c r="G9" s="7">
        <v>98.845564999999993</v>
      </c>
      <c r="H9" s="2" t="s">
        <v>21</v>
      </c>
      <c r="I9" s="18">
        <f>G9/F9</f>
        <v>0.27457101388888888</v>
      </c>
      <c r="J9" s="4" t="s">
        <v>21</v>
      </c>
      <c r="K9" s="20"/>
    </row>
    <row r="10" spans="1:11" ht="24.9" customHeight="1">
      <c r="A10" s="29"/>
      <c r="B10" s="29"/>
      <c r="C10" s="29"/>
      <c r="D10" s="2" t="s">
        <v>22</v>
      </c>
      <c r="E10" s="6">
        <v>152.81084899999999</v>
      </c>
      <c r="F10" s="6">
        <v>152.81084899999999</v>
      </c>
      <c r="G10" s="6">
        <v>152.81084899999999</v>
      </c>
      <c r="H10" s="2" t="s">
        <v>21</v>
      </c>
      <c r="I10" s="18">
        <f>G10/F10</f>
        <v>1</v>
      </c>
      <c r="J10" s="4" t="s">
        <v>21</v>
      </c>
    </row>
    <row r="11" spans="1:11" ht="18.899999999999999" customHeight="1">
      <c r="A11" s="29"/>
      <c r="B11" s="29"/>
      <c r="C11" s="29"/>
      <c r="D11" s="3" t="s">
        <v>23</v>
      </c>
      <c r="E11" s="2">
        <v>0</v>
      </c>
      <c r="F11" s="2">
        <v>0</v>
      </c>
      <c r="G11" s="2">
        <v>0</v>
      </c>
      <c r="H11" s="2" t="s">
        <v>21</v>
      </c>
      <c r="I11" s="21" t="e">
        <f>G11/F11</f>
        <v>#DIV/0!</v>
      </c>
      <c r="J11" s="4" t="s">
        <v>21</v>
      </c>
    </row>
    <row r="12" spans="1:11" ht="26.1" customHeight="1">
      <c r="A12" s="46" t="s">
        <v>24</v>
      </c>
      <c r="B12" s="29" t="s">
        <v>25</v>
      </c>
      <c r="C12" s="29"/>
      <c r="D12" s="29"/>
      <c r="E12" s="29"/>
      <c r="F12" s="29" t="s">
        <v>26</v>
      </c>
      <c r="G12" s="29"/>
      <c r="H12" s="29"/>
      <c r="I12" s="29"/>
      <c r="J12" s="29"/>
    </row>
    <row r="13" spans="1:11" ht="159" customHeight="1">
      <c r="A13" s="46"/>
      <c r="B13" s="30" t="s">
        <v>27</v>
      </c>
      <c r="C13" s="30"/>
      <c r="D13" s="30"/>
      <c r="E13" s="30"/>
      <c r="F13" s="30" t="s">
        <v>28</v>
      </c>
      <c r="G13" s="30"/>
      <c r="H13" s="30"/>
      <c r="I13" s="30"/>
      <c r="J13" s="30"/>
    </row>
    <row r="14" spans="1:11" ht="31.2">
      <c r="A14" s="46" t="s">
        <v>29</v>
      </c>
      <c r="B14" s="4" t="s">
        <v>30</v>
      </c>
      <c r="C14" s="2" t="s">
        <v>31</v>
      </c>
      <c r="D14" s="2" t="s">
        <v>32</v>
      </c>
      <c r="E14" s="2" t="s">
        <v>33</v>
      </c>
      <c r="F14" s="29" t="s">
        <v>34</v>
      </c>
      <c r="G14" s="29"/>
      <c r="H14" s="4" t="s">
        <v>35</v>
      </c>
      <c r="I14" s="4" t="s">
        <v>18</v>
      </c>
      <c r="J14" s="4" t="s">
        <v>36</v>
      </c>
    </row>
    <row r="15" spans="1:11" ht="36" customHeight="1">
      <c r="A15" s="46"/>
      <c r="B15" s="47" t="s">
        <v>37</v>
      </c>
      <c r="C15" s="50" t="s">
        <v>38</v>
      </c>
      <c r="D15" s="4" t="s">
        <v>39</v>
      </c>
      <c r="E15" s="2" t="s">
        <v>40</v>
      </c>
      <c r="F15" s="31" t="s">
        <v>40</v>
      </c>
      <c r="G15" s="32"/>
      <c r="H15" s="4">
        <v>10</v>
      </c>
      <c r="I15" s="4">
        <v>10</v>
      </c>
      <c r="J15" s="4"/>
    </row>
    <row r="16" spans="1:11" ht="35.25" customHeight="1">
      <c r="A16" s="46"/>
      <c r="B16" s="47"/>
      <c r="C16" s="51"/>
      <c r="D16" s="4" t="s">
        <v>41</v>
      </c>
      <c r="E16" s="2" t="s">
        <v>42</v>
      </c>
      <c r="F16" s="31" t="s">
        <v>43</v>
      </c>
      <c r="G16" s="32"/>
      <c r="H16" s="4">
        <v>5</v>
      </c>
      <c r="I16" s="4">
        <v>5</v>
      </c>
      <c r="J16" s="22"/>
    </row>
    <row r="17" spans="1:11" ht="37.950000000000003" customHeight="1">
      <c r="A17" s="46"/>
      <c r="B17" s="47"/>
      <c r="C17" s="52"/>
      <c r="D17" s="4" t="s">
        <v>44</v>
      </c>
      <c r="E17" s="2" t="s">
        <v>45</v>
      </c>
      <c r="F17" s="29" t="s">
        <v>46</v>
      </c>
      <c r="G17" s="29"/>
      <c r="H17" s="4">
        <v>5</v>
      </c>
      <c r="I17" s="4">
        <v>5</v>
      </c>
      <c r="J17" s="4"/>
    </row>
    <row r="18" spans="1:11" ht="52.5" customHeight="1">
      <c r="A18" s="46"/>
      <c r="B18" s="47"/>
      <c r="C18" s="53" t="s">
        <v>47</v>
      </c>
      <c r="D18" s="4" t="s">
        <v>48</v>
      </c>
      <c r="E18" s="2" t="s">
        <v>49</v>
      </c>
      <c r="F18" s="33" t="s">
        <v>50</v>
      </c>
      <c r="G18" s="34"/>
      <c r="H18" s="4">
        <v>5</v>
      </c>
      <c r="I18" s="4">
        <v>5</v>
      </c>
      <c r="J18" s="23"/>
    </row>
    <row r="19" spans="1:11" ht="52.5" customHeight="1">
      <c r="A19" s="46"/>
      <c r="B19" s="47"/>
      <c r="C19" s="51"/>
      <c r="D19" s="4" t="s">
        <v>51</v>
      </c>
      <c r="E19" s="2" t="s">
        <v>52</v>
      </c>
      <c r="F19" s="33" t="s">
        <v>53</v>
      </c>
      <c r="G19" s="34"/>
      <c r="H19" s="4">
        <v>5</v>
      </c>
      <c r="I19" s="4">
        <v>5</v>
      </c>
      <c r="J19" s="22"/>
    </row>
    <row r="20" spans="1:11" ht="76.2" customHeight="1">
      <c r="A20" s="46"/>
      <c r="B20" s="47"/>
      <c r="C20" s="51"/>
      <c r="D20" s="9" t="s">
        <v>54</v>
      </c>
      <c r="E20" s="9" t="s">
        <v>55</v>
      </c>
      <c r="F20" s="35" t="s">
        <v>56</v>
      </c>
      <c r="G20" s="35"/>
      <c r="H20" s="9">
        <v>5</v>
      </c>
      <c r="I20" s="9">
        <v>4.21</v>
      </c>
      <c r="J20" s="9" t="s">
        <v>57</v>
      </c>
      <c r="K20" s="24"/>
    </row>
    <row r="21" spans="1:11" ht="52.5" customHeight="1">
      <c r="A21" s="46"/>
      <c r="B21" s="47"/>
      <c r="C21" s="51"/>
      <c r="D21" s="10" t="s">
        <v>58</v>
      </c>
      <c r="E21" s="11" t="s">
        <v>59</v>
      </c>
      <c r="F21" s="33" t="s">
        <v>59</v>
      </c>
      <c r="G21" s="34"/>
      <c r="H21" s="4">
        <v>5</v>
      </c>
      <c r="I21" s="4">
        <v>5</v>
      </c>
      <c r="J21" s="2"/>
    </row>
    <row r="22" spans="1:11" ht="46.2" customHeight="1">
      <c r="A22" s="46"/>
      <c r="B22" s="47"/>
      <c r="C22" s="2" t="s">
        <v>60</v>
      </c>
      <c r="D22" s="4" t="s">
        <v>61</v>
      </c>
      <c r="E22" s="2" t="s">
        <v>62</v>
      </c>
      <c r="F22" s="31" t="s">
        <v>62</v>
      </c>
      <c r="G22" s="32"/>
      <c r="H22" s="4">
        <v>5</v>
      </c>
      <c r="I22" s="4">
        <v>5</v>
      </c>
      <c r="J22" s="2"/>
    </row>
    <row r="23" spans="1:11" ht="48" customHeight="1">
      <c r="A23" s="46"/>
      <c r="B23" s="48"/>
      <c r="C23" s="2" t="s">
        <v>63</v>
      </c>
      <c r="D23" s="12" t="s">
        <v>64</v>
      </c>
      <c r="E23" s="13" t="s">
        <v>65</v>
      </c>
      <c r="F23" s="36" t="s">
        <v>66</v>
      </c>
      <c r="G23" s="37"/>
      <c r="H23" s="12">
        <v>5</v>
      </c>
      <c r="I23" s="12">
        <v>5</v>
      </c>
      <c r="J23" s="2"/>
    </row>
    <row r="24" spans="1:11" ht="31.2">
      <c r="A24" s="46"/>
      <c r="B24" s="49" t="s">
        <v>67</v>
      </c>
      <c r="C24" s="14" t="s">
        <v>68</v>
      </c>
      <c r="D24" s="15" t="s">
        <v>69</v>
      </c>
      <c r="E24" s="15" t="s">
        <v>69</v>
      </c>
      <c r="F24" s="38" t="s">
        <v>69</v>
      </c>
      <c r="G24" s="39"/>
      <c r="H24" s="12">
        <v>0</v>
      </c>
      <c r="I24" s="12">
        <v>0</v>
      </c>
      <c r="J24" s="4"/>
    </row>
    <row r="25" spans="1:11" ht="40.049999999999997" customHeight="1">
      <c r="A25" s="46"/>
      <c r="B25" s="49"/>
      <c r="C25" s="14" t="s">
        <v>70</v>
      </c>
      <c r="D25" s="12" t="s">
        <v>71</v>
      </c>
      <c r="E25" s="12" t="s">
        <v>71</v>
      </c>
      <c r="F25" s="40" t="s">
        <v>71</v>
      </c>
      <c r="G25" s="41"/>
      <c r="H25" s="12">
        <v>15</v>
      </c>
      <c r="I25" s="12">
        <v>14</v>
      </c>
      <c r="J25" s="4" t="s">
        <v>72</v>
      </c>
    </row>
    <row r="26" spans="1:11" ht="40.049999999999997" customHeight="1">
      <c r="A26" s="46"/>
      <c r="B26" s="49"/>
      <c r="C26" s="14" t="s">
        <v>73</v>
      </c>
      <c r="D26" s="12" t="s">
        <v>69</v>
      </c>
      <c r="E26" s="12" t="s">
        <v>69</v>
      </c>
      <c r="F26" s="40" t="s">
        <v>69</v>
      </c>
      <c r="G26" s="41"/>
      <c r="H26" s="12">
        <v>0</v>
      </c>
      <c r="I26" s="12">
        <v>0</v>
      </c>
      <c r="J26" s="4"/>
    </row>
    <row r="27" spans="1:11" ht="139.05000000000001" customHeight="1">
      <c r="A27" s="46"/>
      <c r="B27" s="49"/>
      <c r="C27" s="16" t="s">
        <v>74</v>
      </c>
      <c r="D27" s="12" t="s">
        <v>75</v>
      </c>
      <c r="E27" s="12" t="s">
        <v>75</v>
      </c>
      <c r="F27" s="40" t="s">
        <v>75</v>
      </c>
      <c r="G27" s="41"/>
      <c r="H27" s="4">
        <v>15</v>
      </c>
      <c r="I27" s="2">
        <v>14</v>
      </c>
      <c r="J27" s="4" t="s">
        <v>72</v>
      </c>
    </row>
    <row r="28" spans="1:11" ht="62.4">
      <c r="A28" s="46"/>
      <c r="B28" s="14" t="s">
        <v>76</v>
      </c>
      <c r="C28" s="14" t="s">
        <v>77</v>
      </c>
      <c r="D28" s="4" t="s">
        <v>78</v>
      </c>
      <c r="E28" s="2" t="s">
        <v>79</v>
      </c>
      <c r="F28" s="42">
        <v>1</v>
      </c>
      <c r="G28" s="28"/>
      <c r="H28" s="4">
        <v>10</v>
      </c>
      <c r="I28" s="2">
        <v>9</v>
      </c>
      <c r="J28" s="4" t="s">
        <v>80</v>
      </c>
    </row>
    <row r="29" spans="1:11" ht="15.6">
      <c r="A29" s="43" t="s">
        <v>81</v>
      </c>
      <c r="B29" s="43"/>
      <c r="C29" s="43"/>
      <c r="D29" s="43"/>
      <c r="E29" s="43"/>
      <c r="F29" s="43"/>
      <c r="G29" s="43"/>
      <c r="H29" s="17">
        <f>SUM(H15:H28)+H8</f>
        <v>100</v>
      </c>
      <c r="I29" s="25">
        <f>SUM(I15:I28)+J8</f>
        <v>91.11739255011355</v>
      </c>
      <c r="J29" s="2"/>
    </row>
    <row r="30" spans="1:11" ht="161.1" customHeight="1">
      <c r="A30" s="44" t="s">
        <v>82</v>
      </c>
      <c r="B30" s="45"/>
      <c r="C30" s="45"/>
      <c r="D30" s="45"/>
      <c r="E30" s="45"/>
      <c r="F30" s="45"/>
      <c r="G30" s="45"/>
      <c r="H30" s="45"/>
      <c r="I30" s="45"/>
      <c r="J30" s="45"/>
    </row>
  </sheetData>
  <mergeCells count="38">
    <mergeCell ref="F27:G27"/>
    <mergeCell ref="F28:G28"/>
    <mergeCell ref="A29:G29"/>
    <mergeCell ref="A30:J30"/>
    <mergeCell ref="A12:A13"/>
    <mergeCell ref="A14:A28"/>
    <mergeCell ref="B15:B23"/>
    <mergeCell ref="B24:B27"/>
    <mergeCell ref="C15:C17"/>
    <mergeCell ref="C18:C2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4" type="noConversion"/>
  <pageMargins left="0.70763888888888904" right="0.51180555555555596" top="0.55000000000000004" bottom="0.55000000000000004" header="0.31388888888888899" footer="0.31388888888888899"/>
  <pageSetup paperSize="9" scale="5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pc</cp:lastModifiedBy>
  <cp:lastPrinted>2020-04-24T18:17:00Z</cp:lastPrinted>
  <dcterms:created xsi:type="dcterms:W3CDTF">2015-06-07T10:17:00Z</dcterms:created>
  <dcterms:modified xsi:type="dcterms:W3CDTF">2023-09-07T01:55:28Z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AA8B9265329C4A8E857783C11A4EE634_13</vt:lpwstr>
  </property>
</Properties>
</file>