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80" windowHeight="7284"/>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<sst xmlns="http://schemas.openxmlformats.org/spreadsheetml/2006/main" count="97" uniqueCount="83">
  <si>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</si>
  <si>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</si>
  <si>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</si>
  <si>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</si>
  <si>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人才培养支持项目—护理及中药专业内涵提升建设项目</t>
  </si>
  <si>
    <t>主管部门</t>
  </si>
  <si>
    <t>北京市卫生健康委员会</t>
  </si>
  <si>
    <t>实施单位</t>
  </si>
  <si>
    <t>北京卫生职业学院</t>
  </si>
  <si>
    <t>项目负责人</t>
  </si>
  <si>
    <t>卜训生、梁萍</t>
  </si>
  <si>
    <t>联系电话</t>
  </si>
  <si>
    <t>13810111887/13720006659</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</si>
  <si>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</si>
  <si>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</si>
  <si>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</si>
  <si>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</si>
  <si>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</si>
  <si>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</si>
  <si>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</si>
  <si>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</si>
  <si>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</si>
  <si>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</si>
  <si>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</si>
  <si>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</si>
  <si>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</si>
  <si>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</si>
  <si>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</si>
  <si>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 xml:space="preserve">通过此项目，中药学专业建设逐步完成配备国内一流仪器设备、独具中医药特色，具有中药鉴定与质量分析、中医药文化传承等优质实践资源，高水平专业化的“教、学、做、评”一体化中药专业实践教学基地；打造信息化教学资源丰富、人员齐备、业务水平高、定位准确、办学特色突出，有示范和引领作用，具备“北京特色”和“卫职特色”的服务于首都中医药教育发展和创新的特色专业。 护理专业教学能够满足现代化护理教学实训课程需求以及学生实训练习。 </t>
  </si>
  <si>
    <t>通过购进实验实训设备及中药标本，有效改善了中药学专业实践教学硬件条件，满足了中药学专业学生实践教学和技能训练的需求，突显了专业特色，达成了年度总目标。通过设备使用能满足现代化护理教学实训课程需求以及实现实训练习。</t>
  </si>
  <si>
    <t>绩效指标</t>
  </si>
  <si>
    <t>一级指标</t>
  </si>
  <si>
    <t>二级指标</t>
  </si>
  <si>
    <t>三级指标</t>
  </si>
  <si>
    <t>年度指标值(A)</t>
  </si>
  <si>
    <t>实际完成值(B)</t>
  </si>
  <si>
    <t>分值</t>
  </si>
  <si>
    <t>偏差原因分析及改进措施</t>
  </si>
  <si>
    <t>数量指标</t>
  </si>
  <si>
    <t>满足实训室使用数量</t>
  </si>
  <si>
    <t>护理专业人才培养实训设备3台：（老年问诊训练系统、模拟妇产病人、妇科护理教学系统）</t>
  </si>
  <si>
    <r>
      <rPr>
        <sz val="12"/>
        <color theme="1"/>
        <rFont val="宋体"/>
        <charset val="134"/>
      </rPr>
      <t>产出指标(</t>
    </r>
    <r>
      <rPr>
        <sz val="12"/>
        <color theme="1"/>
        <rFont val="宋体"/>
        <charset val="134"/>
      </rPr>
      <t>50</t>
    </r>
    <r>
      <rPr>
        <sz val="12"/>
        <color theme="1"/>
        <rFont val="宋体"/>
        <charset val="134"/>
      </rPr>
      <t>分)</t>
    </r>
  </si>
  <si>
    <t xml:space="preserve">设备数量 </t>
  </si>
  <si>
    <t>中药学综合实训室购置仪器设备共计13项54台套；</t>
  </si>
  <si>
    <t>达成预期指标，中药学综合实训室仪器设备已到货共计13项54台套</t>
  </si>
  <si>
    <t>质量指标</t>
  </si>
  <si>
    <t>满足实训室使用需求</t>
  </si>
  <si>
    <t>≥95%</t>
  </si>
  <si>
    <t>产出质量</t>
  </si>
  <si>
    <t>仪器设备稳定可靠，满足中药及护理专业学人才培养方面的教学、科研、校企合作、中医药文化传承等实际需求；争取达到验收合格率100%</t>
  </si>
  <si>
    <t>达成预期指标，仪器设备稳定可靠，满足中药学及护理专业人才培养方面的教学、科研、校企合作、中医药文化传承等实际需求；验收合格率100%</t>
  </si>
  <si>
    <t>时效指标</t>
  </si>
  <si>
    <t>时间进度</t>
  </si>
  <si>
    <t>22年度完成</t>
  </si>
  <si>
    <t>≤2022年12月</t>
  </si>
  <si>
    <t>项目完成进度</t>
  </si>
  <si>
    <t>2022年1月-6月项目论证阶段；2022年7月-8月项目采购阶段；2022年9月-2023年2月项目建设阶段</t>
  </si>
  <si>
    <t>跨年度执行项目，2022年项目进度达成预期指标：2022年7-10月完成招标、合同签订，2022年12月除液相色谱仪及中药标本外、已到货仪器设备13项54台套，已执行金额206.272万元。护理专业3台设备已验收入库</t>
  </si>
  <si>
    <t>由于资金为两年批复，尾款暂未支付以及疫情原因，采购手续延缓导致未到货，于2023支付剩余款项，完成未验收的货物验收工作</t>
  </si>
  <si>
    <t>成本指标</t>
  </si>
  <si>
    <t>项目成本预算</t>
  </si>
  <si>
    <t>总成本控制在255万元以下；</t>
  </si>
  <si>
    <t>达成预期指标，项目实际支出206.272万元；</t>
  </si>
  <si>
    <r>
      <rPr>
        <sz val="12"/>
        <color theme="1"/>
        <rFont val="宋体"/>
        <charset val="134"/>
      </rPr>
      <t>效果指标(</t>
    </r>
    <r>
      <rPr>
        <sz val="12"/>
        <color theme="1"/>
        <rFont val="宋体"/>
        <charset val="134"/>
      </rPr>
      <t>3</t>
    </r>
    <r>
      <rPr>
        <sz val="12"/>
        <color theme="1"/>
        <rFont val="宋体"/>
        <charset val="134"/>
      </rPr>
      <t>0分)</t>
    </r>
  </si>
  <si>
    <t>经济效益
指标</t>
  </si>
  <si>
    <t>经济效益</t>
  </si>
  <si>
    <t>1.设备利用率达到95%；2.提升人才培养方面的学生学习兴趣；3.提升教师实操能力和科研水平、培养双师型人才；4.开展校企合作，培训企业员工，提供社会服务、提升特高专业影响力。</t>
  </si>
  <si>
    <t>达成预期指标，设备利用率达到95%，提升人才培养方面的学生学习兴趣，提升教师实操能力和科研水平、培养双师型人才，开展校企合作，培训企业员工，提供社会服务、提升特高专业影响力。</t>
  </si>
  <si>
    <t>支撑材料不足</t>
  </si>
  <si>
    <t>生态效益</t>
  </si>
  <si>
    <t>无</t>
  </si>
  <si>
    <t>可持续影响指标</t>
  </si>
  <si>
    <t>社会效益
指标</t>
  </si>
  <si>
    <t>社会效益指标</t>
  </si>
  <si>
    <t>1提高中药学专业及护理专业学生人才培养职业技能素养；2.保障实践教学工作正常运转； 3.为教师进行教科研提供强有力的条件保障；4.培养更多的医药卫生事业发展及社会岗位需求的中药学人才，支持首都教育事业的发展，提升教师教学及科研力，提高学生就业水平和竞争力，提高就业学生的适应社会能力，提供社会服务，满足社会需求；</t>
  </si>
  <si>
    <t>达成预期指标，提高中药学专业及护理学生人才培养职业技能素养，保障实践教学工作正常运转，为教师进行教科研提供强有力的条件保障，培养更多的医药卫生事业发展及社会岗位需求的中药学人才，支持首都教育事业的发展，提升教师教学及科研力，提高学生就业水平和竞争力，提高就业学生的适应社会能力，提供社会服务，满足社会需求；</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</si>
  <si>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</si>
  <si>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</si>
  <si>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</si>
  <si>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师生满意度95%以上</t>
  </si>
  <si>
    <t>达成预期指标，师生满意度95%以上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</si>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</sst>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0"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10" borderId="0" applyNumberFormat="0" applyBorder="0" applyAlignment="0" applyProtection="0">
      <alignment vertical="center"/>
    </xf>
    <xf numFmtId="0" fontId="15" fillId="0" borderId="12" applyNumberFormat="0" applyFill="0" applyAlignment="0" applyProtection="0">
      <alignment vertical="center"/>
    </xf>
    <xf numFmtId="0" fontId="12" fillId="11" borderId="0" applyNumberFormat="0" applyBorder="0" applyAlignment="0" applyProtection="0">
      <alignment vertical="center"/>
    </xf>
    <xf numFmtId="0" fontId="21" fillId="12" borderId="13" applyNumberFormat="0" applyAlignment="0" applyProtection="0">
      <alignment vertical="center"/>
    </xf>
    <xf numFmtId="0" fontId="22" fillId="12" borderId="9" applyNumberFormat="0" applyAlignment="0" applyProtection="0">
      <alignment vertical="center"/>
    </xf>
    <xf numFmtId="0" fontId="23" fillId="13" borderId="14"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44">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xf>
    <xf numFmtId="0" fontId="4" fillId="2" borderId="1" xfId="0" applyFont="1" applyFill="1" applyBorder="1" applyAlignment="1">
      <alignment horizontal="left" vertical="center" wrapText="1"/>
    </xf>
    <xf numFmtId="0" fontId="4" fillId="0" borderId="1" xfId="0" applyFont="1" applyBorder="1" applyAlignment="1">
      <alignment horizontal="center" vertical="center" textRotation="255"/>
    </xf>
    <xf numFmtId="0" fontId="4" fillId="0" borderId="4" xfId="0" applyFont="1" applyBorder="1" applyAlignment="1">
      <alignment horizontal="center" vertical="center" textRotation="255" wrapText="1"/>
    </xf>
    <xf numFmtId="0" fontId="4" fillId="0" borderId="5" xfId="0" applyFont="1" applyBorder="1" applyAlignment="1">
      <alignment horizontal="center" vertical="center" textRotation="255" wrapText="1"/>
    </xf>
    <xf numFmtId="0" fontId="4" fillId="0" borderId="4"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6"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0" borderId="6" xfId="0" applyFont="1" applyBorder="1" applyAlignment="1">
      <alignment horizontal="center" vertical="center" textRotation="255" wrapText="1"/>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center" vertical="center"/>
    </xf>
    <xf numFmtId="0" fontId="4" fillId="0" borderId="8" xfId="0" applyFont="1" applyBorder="1" applyAlignment="1">
      <alignment horizontal="left" vertical="center" wrapText="1"/>
    </xf>
    <xf numFmtId="10" fontId="4" fillId="2" borderId="1" xfId="11" applyNumberFormat="1"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9" fontId="4" fillId="0" borderId="1" xfId="11" applyFont="1" applyBorder="1" applyAlignment="1">
      <alignment horizontal="center" vertical="center"/>
    </xf>
    <xf numFmtId="0" fontId="8" fillId="0" borderId="0" xfId="0" applyFont="1" applyAlignment="1">
      <alignment wrapText="1"/>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778635" y="1806575"/>
          <a:ext cx="117919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Normal="100" topLeftCell="A25" workbookViewId="0">
      <selection activeCell="C23" sqref="$A23:$XFD23"/>
    </sheetView>
  </sheetViews>
  <sheetFormatPr defaultColWidth="9" defaultRowHeight="14.4"/>
  <cols>
    <col min="1" max="1" width="5.37962962962963" customWidth="1"/>
    <col min="2" max="2" width="7.75" customWidth="1"/>
    <col min="3" max="3" width="12.25" customWidth="1"/>
    <col min="4" max="4" width="17.75" customWidth="1"/>
    <col min="5" max="5" width="26.1111111111111" customWidth="1"/>
    <col min="6" max="6" width="13.3796296296296" customWidth="1"/>
    <col min="7" max="7" width="18.25" customWidth="1"/>
    <col min="8" max="8" width="12.5" customWidth="1"/>
    <col min="9" max="9" width="11" customWidth="1"/>
    <col min="10" max="10" width="28" style="1"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6"/>
      <c r="F4" s="6"/>
      <c r="G4" s="6"/>
      <c r="H4" s="6"/>
      <c r="I4" s="6"/>
      <c r="J4" s="5"/>
    </row>
    <row r="5" ht="20.1" customHeight="1" spans="1:10">
      <c r="A5" s="5" t="s">
        <v>5</v>
      </c>
      <c r="B5" s="5"/>
      <c r="C5" s="5"/>
      <c r="D5" s="5" t="s">
        <v>6</v>
      </c>
      <c r="E5" s="5"/>
      <c r="F5" s="6"/>
      <c r="G5" s="5" t="s">
        <v>7</v>
      </c>
      <c r="H5" s="7" t="s">
        <v>8</v>
      </c>
      <c r="I5" s="7"/>
      <c r="J5" s="13"/>
    </row>
    <row r="6" ht="20.1" customHeight="1" spans="1:10">
      <c r="A6" s="5" t="s">
        <v>9</v>
      </c>
      <c r="B6" s="5"/>
      <c r="C6" s="5"/>
      <c r="D6" s="8" t="s">
        <v>10</v>
      </c>
      <c r="E6" s="9"/>
      <c r="F6" s="10"/>
      <c r="G6" s="11" t="s">
        <v>11</v>
      </c>
      <c r="H6" s="12" t="s">
        <v>12</v>
      </c>
      <c r="I6" s="12"/>
      <c r="J6" s="14"/>
    </row>
    <row r="7" ht="31.2" spans="1:10">
      <c r="A7" s="13" t="s">
        <v>13</v>
      </c>
      <c r="B7" s="13"/>
      <c r="C7" s="13"/>
      <c r="D7" s="11"/>
      <c r="E7" s="14" t="s">
        <v>14</v>
      </c>
      <c r="F7" s="14" t="s">
        <v>15</v>
      </c>
      <c r="G7" s="14" t="s">
        <v>16</v>
      </c>
      <c r="H7" s="14" t="s">
        <v>17</v>
      </c>
      <c r="I7" s="14" t="s">
        <v>18</v>
      </c>
      <c r="J7" s="11" t="s">
        <v>19</v>
      </c>
    </row>
    <row r="8" ht="20.1" customHeight="1" spans="1:10">
      <c r="A8" s="13"/>
      <c r="B8" s="13"/>
      <c r="C8" s="13"/>
      <c r="D8" s="15" t="s">
        <v>20</v>
      </c>
      <c r="E8" s="11">
        <v>255</v>
      </c>
      <c r="F8" s="11">
        <v>255</v>
      </c>
      <c r="G8" s="11">
        <v>206.272</v>
      </c>
      <c r="H8" s="11">
        <v>10</v>
      </c>
      <c r="I8" s="39">
        <f>G8/F8</f>
        <v>0.808909803921569</v>
      </c>
      <c r="J8" s="40">
        <f>10*I8</f>
        <v>8.08909803921569</v>
      </c>
    </row>
    <row r="9" ht="31.2" spans="1:10">
      <c r="A9" s="13"/>
      <c r="B9" s="13"/>
      <c r="C9" s="13"/>
      <c r="D9" s="16" t="s">
        <v>21</v>
      </c>
      <c r="E9" s="11">
        <v>255</v>
      </c>
      <c r="F9" s="11">
        <v>255</v>
      </c>
      <c r="G9" s="11">
        <v>206.272</v>
      </c>
      <c r="H9" s="11" t="s">
        <v>22</v>
      </c>
      <c r="I9" s="39">
        <f>G9/F9</f>
        <v>0.808909803921569</v>
      </c>
      <c r="J9" s="14" t="s">
        <v>22</v>
      </c>
    </row>
    <row r="10" ht="24.95" customHeight="1" spans="1:10">
      <c r="A10" s="13"/>
      <c r="B10" s="13"/>
      <c r="C10" s="13"/>
      <c r="D10" s="5" t="s">
        <v>23</v>
      </c>
      <c r="E10" s="5">
        <v>0</v>
      </c>
      <c r="F10" s="5">
        <v>0</v>
      </c>
      <c r="G10" s="5">
        <v>0</v>
      </c>
      <c r="H10" s="5" t="s">
        <v>22</v>
      </c>
      <c r="I10" s="41"/>
      <c r="J10" s="13" t="s">
        <v>22</v>
      </c>
    </row>
    <row r="11" ht="18.95" customHeight="1" spans="1:10">
      <c r="A11" s="13"/>
      <c r="B11" s="13"/>
      <c r="C11" s="13"/>
      <c r="D11" s="6" t="s">
        <v>24</v>
      </c>
      <c r="E11" s="5">
        <v>0</v>
      </c>
      <c r="F11" s="5">
        <v>0</v>
      </c>
      <c r="G11" s="5">
        <v>0</v>
      </c>
      <c r="H11" s="5" t="s">
        <v>22</v>
      </c>
      <c r="I11" s="41"/>
      <c r="J11" s="13" t="s">
        <v>22</v>
      </c>
    </row>
    <row r="12" ht="26.1" customHeight="1" spans="1:10">
      <c r="A12" s="17" t="s">
        <v>25</v>
      </c>
      <c r="B12" s="13" t="s">
        <v>26</v>
      </c>
      <c r="C12" s="13"/>
      <c r="D12" s="13"/>
      <c r="E12" s="13"/>
      <c r="F12" s="13" t="s">
        <v>27</v>
      </c>
      <c r="G12" s="13"/>
      <c r="H12" s="13"/>
      <c r="I12" s="13"/>
      <c r="J12" s="13"/>
    </row>
    <row r="13" ht="129" customHeight="1" spans="1:10">
      <c r="A13" s="17"/>
      <c r="B13" s="13" t="s">
        <v>28</v>
      </c>
      <c r="C13" s="13"/>
      <c r="D13" s="13"/>
      <c r="E13" s="13"/>
      <c r="F13" s="13" t="s">
        <v>29</v>
      </c>
      <c r="G13" s="13"/>
      <c r="H13" s="13"/>
      <c r="I13" s="13"/>
      <c r="J13" s="13"/>
    </row>
    <row r="14" ht="31.15" customHeight="1" spans="1:10">
      <c r="A14" s="18" t="s">
        <v>30</v>
      </c>
      <c r="B14" s="13" t="s">
        <v>31</v>
      </c>
      <c r="C14" s="5" t="s">
        <v>32</v>
      </c>
      <c r="D14" s="5" t="s">
        <v>33</v>
      </c>
      <c r="E14" s="5" t="s">
        <v>34</v>
      </c>
      <c r="F14" s="13" t="s">
        <v>35</v>
      </c>
      <c r="G14" s="13"/>
      <c r="H14" s="13" t="s">
        <v>36</v>
      </c>
      <c r="I14" s="13" t="s">
        <v>19</v>
      </c>
      <c r="J14" s="13" t="s">
        <v>37</v>
      </c>
    </row>
    <row r="15" ht="30.6" customHeight="1" spans="1:10">
      <c r="A15" s="19"/>
      <c r="B15" s="13"/>
      <c r="C15" s="20" t="s">
        <v>38</v>
      </c>
      <c r="D15" s="13" t="s">
        <v>39</v>
      </c>
      <c r="E15" s="13" t="s">
        <v>39</v>
      </c>
      <c r="F15" s="21" t="s">
        <v>40</v>
      </c>
      <c r="G15" s="22"/>
      <c r="H15" s="13">
        <v>7</v>
      </c>
      <c r="I15" s="13">
        <v>7</v>
      </c>
      <c r="J15" s="13"/>
    </row>
    <row r="16" ht="50.25" customHeight="1" spans="1:10">
      <c r="A16" s="19"/>
      <c r="B16" s="23" t="s">
        <v>41</v>
      </c>
      <c r="C16" s="24"/>
      <c r="D16" s="5" t="s">
        <v>42</v>
      </c>
      <c r="E16" s="25" t="s">
        <v>43</v>
      </c>
      <c r="F16" s="25" t="s">
        <v>44</v>
      </c>
      <c r="G16" s="25"/>
      <c r="H16" s="13">
        <v>8</v>
      </c>
      <c r="I16" s="13">
        <v>8</v>
      </c>
      <c r="J16" s="13"/>
    </row>
    <row r="17" ht="31.2" spans="1:10">
      <c r="A17" s="19"/>
      <c r="B17" s="23"/>
      <c r="C17" s="20" t="s">
        <v>45</v>
      </c>
      <c r="D17" s="13" t="s">
        <v>46</v>
      </c>
      <c r="E17" s="13" t="s">
        <v>47</v>
      </c>
      <c r="F17" s="21" t="s">
        <v>47</v>
      </c>
      <c r="G17" s="22"/>
      <c r="H17" s="13">
        <v>7</v>
      </c>
      <c r="I17" s="13">
        <v>7</v>
      </c>
      <c r="J17" s="13"/>
    </row>
    <row r="18" ht="115" customHeight="1" spans="1:10">
      <c r="A18" s="19"/>
      <c r="B18" s="23"/>
      <c r="C18" s="24"/>
      <c r="D18" s="13" t="s">
        <v>48</v>
      </c>
      <c r="E18" s="25" t="s">
        <v>49</v>
      </c>
      <c r="F18" s="26" t="s">
        <v>50</v>
      </c>
      <c r="G18" s="27"/>
      <c r="H18" s="13">
        <v>8</v>
      </c>
      <c r="I18" s="13">
        <v>8</v>
      </c>
      <c r="J18" s="13"/>
    </row>
    <row r="19" ht="15.6" spans="1:10">
      <c r="A19" s="19"/>
      <c r="B19" s="23"/>
      <c r="C19" s="20" t="s">
        <v>51</v>
      </c>
      <c r="D19" s="13" t="s">
        <v>52</v>
      </c>
      <c r="E19" s="25" t="s">
        <v>53</v>
      </c>
      <c r="F19" s="21" t="s">
        <v>54</v>
      </c>
      <c r="G19" s="22"/>
      <c r="H19" s="13">
        <v>7</v>
      </c>
      <c r="I19" s="13">
        <v>7</v>
      </c>
      <c r="J19" s="13"/>
    </row>
    <row r="20" ht="125.1" customHeight="1" spans="1:11">
      <c r="A20" s="19"/>
      <c r="B20" s="23"/>
      <c r="C20" s="24"/>
      <c r="D20" s="13" t="s">
        <v>55</v>
      </c>
      <c r="E20" s="28" t="s">
        <v>56</v>
      </c>
      <c r="F20" s="29" t="s">
        <v>57</v>
      </c>
      <c r="G20" s="30"/>
      <c r="H20" s="13">
        <v>8</v>
      </c>
      <c r="I20" s="13">
        <v>6</v>
      </c>
      <c r="J20" s="13" t="s">
        <v>58</v>
      </c>
      <c r="K20" s="42"/>
    </row>
    <row r="21" ht="36" customHeight="1" spans="1:10">
      <c r="A21" s="19"/>
      <c r="B21" s="23"/>
      <c r="C21" s="5" t="s">
        <v>59</v>
      </c>
      <c r="D21" s="13" t="s">
        <v>60</v>
      </c>
      <c r="E21" s="16" t="s">
        <v>61</v>
      </c>
      <c r="F21" s="31" t="s">
        <v>62</v>
      </c>
      <c r="G21" s="32"/>
      <c r="H21" s="13">
        <v>5</v>
      </c>
      <c r="I21" s="13">
        <v>5</v>
      </c>
      <c r="J21" s="13"/>
    </row>
    <row r="22" ht="164" customHeight="1" spans="1:10">
      <c r="A22" s="19"/>
      <c r="B22" s="23" t="s">
        <v>63</v>
      </c>
      <c r="C22" s="23" t="s">
        <v>64</v>
      </c>
      <c r="D22" s="13" t="s">
        <v>65</v>
      </c>
      <c r="E22" s="25" t="s">
        <v>66</v>
      </c>
      <c r="F22" s="26" t="s">
        <v>67</v>
      </c>
      <c r="G22" s="27"/>
      <c r="H22" s="13">
        <v>15</v>
      </c>
      <c r="I22" s="5">
        <v>14</v>
      </c>
      <c r="J22" s="13" t="s">
        <v>68</v>
      </c>
    </row>
    <row r="23" ht="21" customHeight="1" spans="1:10">
      <c r="A23" s="19"/>
      <c r="B23" s="23"/>
      <c r="C23" s="23" t="s">
        <v>69</v>
      </c>
      <c r="D23" s="13" t="s">
        <v>69</v>
      </c>
      <c r="E23" s="13" t="s">
        <v>70</v>
      </c>
      <c r="F23" s="21" t="s">
        <v>70</v>
      </c>
      <c r="G23" s="22"/>
      <c r="H23" s="13"/>
      <c r="I23" s="5"/>
      <c r="J23" s="13"/>
    </row>
    <row r="24" ht="31.2" spans="1:10">
      <c r="A24" s="19"/>
      <c r="B24" s="23"/>
      <c r="C24" s="23" t="s">
        <v>71</v>
      </c>
      <c r="D24" s="13" t="s">
        <v>70</v>
      </c>
      <c r="E24" s="13" t="s">
        <v>70</v>
      </c>
      <c r="F24" s="21" t="s">
        <v>70</v>
      </c>
      <c r="G24" s="22"/>
      <c r="H24" s="13"/>
      <c r="I24" s="5"/>
      <c r="J24" s="13"/>
    </row>
    <row r="25" ht="265.2" spans="1:10">
      <c r="A25" s="19"/>
      <c r="B25" s="23"/>
      <c r="C25" s="23" t="s">
        <v>72</v>
      </c>
      <c r="D25" s="13" t="s">
        <v>73</v>
      </c>
      <c r="E25" s="13" t="s">
        <v>74</v>
      </c>
      <c r="F25" s="21" t="s">
        <v>75</v>
      </c>
      <c r="G25" s="22"/>
      <c r="H25" s="13">
        <v>15</v>
      </c>
      <c r="I25" s="5">
        <v>14</v>
      </c>
      <c r="J25" s="13" t="s">
        <v>68</v>
      </c>
    </row>
    <row r="26" ht="66.75" customHeight="1" spans="1:10">
      <c r="A26" s="33"/>
      <c r="B26" s="23" t="s">
        <v>76</v>
      </c>
      <c r="C26" s="23" t="s">
        <v>77</v>
      </c>
      <c r="D26" s="13" t="s">
        <v>78</v>
      </c>
      <c r="E26" s="6" t="s">
        <v>79</v>
      </c>
      <c r="F26" s="26" t="s">
        <v>80</v>
      </c>
      <c r="G26" s="27"/>
      <c r="H26" s="13">
        <v>10</v>
      </c>
      <c r="I26" s="5">
        <v>10</v>
      </c>
      <c r="J26" s="13"/>
    </row>
    <row r="27" ht="23.25" customHeight="1" spans="1:10">
      <c r="A27" s="34" t="s">
        <v>81</v>
      </c>
      <c r="B27" s="35"/>
      <c r="C27" s="35"/>
      <c r="D27" s="35"/>
      <c r="E27" s="35"/>
      <c r="F27" s="35"/>
      <c r="G27" s="36"/>
      <c r="H27" s="37">
        <v>100</v>
      </c>
      <c r="I27" s="43">
        <f>SUM(I15:I26)+J8</f>
        <v>94.0890980392157</v>
      </c>
      <c r="J27" s="5"/>
    </row>
    <row r="28" ht="161.1" customHeight="1" spans="1:10">
      <c r="A28" s="38" t="s">
        <v>82</v>
      </c>
      <c r="B28" s="38"/>
      <c r="C28" s="38"/>
      <c r="D28" s="38"/>
      <c r="E28" s="38"/>
      <c r="F28" s="38"/>
      <c r="G28" s="38"/>
      <c r="H28" s="38"/>
      <c r="I28" s="38"/>
      <c r="J28" s="38"/>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6:B21"/>
    <mergeCell ref="B22:B25"/>
    <mergeCell ref="C15:C16"/>
    <mergeCell ref="C17:C18"/>
    <mergeCell ref="C19:C20"/>
    <mergeCell ref="A7:C11"/>
  </mergeCells>
  <pageMargins left="0.708661417322835" right="0.511811023622047" top="0.551181102362205" bottom="0.551181102362205" header="0.31496062992126" footer="0.31496062992126"/>
  <pageSetup paperSize="9" scale="6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2023-05-23T02:38:00Z</cp:lastPrinted>
  <dcterms:modified xsi:type="dcterms:W3CDTF">2023-05-24T02:42:58Z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9AE61D29D8964EAD941A392C94BA2A41_13</vt:lpwstr>
  </property>
</Properties>
</file>