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Users\Lenovo\Desktop\2023绩效评价\2.自评表-审核后\北京市心肺血管疾病研究所自评表V1\"/>
    </mc:Choice>
  </mc:AlternateContent>
  <bookViews>
    <workbookView xWindow="0" yWindow="0" windowWidth="19200" windowHeight="7005"/>
  </bookViews>
  <sheets>
    <sheet name="Sheet1" sheetId="1" r:id="rId1"/>
  </sheets>
  <definedNames>
    <definedName name="_xlnm.Print_Area" localSheetId="0">Sheet1!$A$1:$J$46</definedName>
  </definedNames>
  <calcPr calcId="162913"/>
</workbook>
</file>

<file path=xl/calcChain.xml><?xml version="1.0" encoding="utf-8"?>
<calcChain xmlns="http://schemas.openxmlformats.org/spreadsheetml/2006/main">
  <c r="I11" i="1" l="1"/>
  <c r="I10" i="1"/>
  <c r="I9" i="1"/>
  <c r="I8" i="1"/>
  <c r="J8" i="1" s="1"/>
  <c r="I32" i="1" s="1"/>
</calcChain>
</file>

<file path=xl/sharedStrings.xml><?xml version="1.0" encoding="utf-8"?>
<sst xmlns="http://schemas.openxmlformats.org/spreadsheetml/2006/main" count="109" uniqueCount="96">
  <si>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</si>
  <si>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</si>
  <si>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</si>
  <si>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</si>
  <si>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北京市心肺血管疾病研究所基于多组学识别血管衰老生物标志物的巢式病例对照研究</t>
  </si>
  <si>
    <t>主管部门</t>
  </si>
  <si>
    <t>北京市卫生健康委员会</t>
  </si>
  <si>
    <t>实施单位</t>
  </si>
  <si>
    <t>北京市心肺血管疾病研究所</t>
  </si>
  <si>
    <t>项目负责人</t>
  </si>
  <si>
    <t>齐玥</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</si>
  <si>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</si>
  <si>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</si>
  <si>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</si>
  <si>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</si>
  <si>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</si>
  <si>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</si>
  <si>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</si>
  <si>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</si>
  <si>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</si>
  <si>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</si>
  <si>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</si>
  <si>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</si>
  <si>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</si>
  <si>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</si>
  <si>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</si>
  <si>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</si>
  <si>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基于多层次、超高维组学数据筛选分子标志物，将实现血管衰老生物标志物的识别，早期发现血管衰老，理解衰老进程的潜在机制，开展临床转化研究等，是解决临床问题的关键。本项目一方面将依托多中心长期队列随访调查获得的多时点血管图像融合多模态影像分析技术探索血管衰老进程；另一方面开展多组学研究识别血管衰老生物标志物，开展血管衰老相关机制研究，为发现影响血管衰老的关键因子，促进健康老龄化提供重要依据</t>
  </si>
  <si>
    <t>本项目依托多中心长期队列，主要完成以下研究内容：1.汇总多时点血管图像，建立了1200名社区人群的多模态血管测量数据库，2支血管以上测量成功率达90%；完成了500名社区人群的组学检测并建立数据库，基因、代谢组测量完整性100%；基于组学数据筛选得到3个分子标志物，潜在机制与炎症和能量代谢密切相关，计划开展临床转化研究本项目研究结果为发现影响血管衰老的关键因子，促进健康老龄化提供重要依据</t>
  </si>
  <si>
    <t>绩效指标</t>
  </si>
  <si>
    <t>一级指标</t>
  </si>
  <si>
    <t>二级指标</t>
  </si>
  <si>
    <t>三级指标</t>
  </si>
  <si>
    <t>年度指标值(A)</t>
  </si>
  <si>
    <t>实际完成值(B)</t>
  </si>
  <si>
    <t>分值</t>
  </si>
  <si>
    <t>偏差原因分析及改进措施</t>
  </si>
  <si>
    <t>产出指标(50分)</t>
  </si>
  <si>
    <t>数量指标</t>
  </si>
  <si>
    <r>
      <t>课题（规划）调研完成情况： “中国多省市心血管病队列研究”（CMCS）-北京地区1000名社区人群血管测量数据库</t>
    </r>
    <r>
      <rPr>
        <sz val="10"/>
        <color theme="1"/>
        <rFont val="Arial"/>
        <family val="2"/>
      </rPr>
      <t xml:space="preserve">				</t>
    </r>
  </si>
  <si>
    <t>建成1个血管测量数据库，包含1000名社区人群</t>
  </si>
  <si>
    <t>建成1个血管测量数据库，包含1221名社区人群</t>
  </si>
  <si>
    <r>
      <t>课题（规划）调研完成情况： “中国多省市心血管病队列研究”（CMCS）-北京地区500名社区人群组学检测数据库</t>
    </r>
    <r>
      <rPr>
        <sz val="10"/>
        <color theme="1"/>
        <rFont val="Arial"/>
        <family val="2"/>
      </rPr>
      <t xml:space="preserve">				</t>
    </r>
  </si>
  <si>
    <t>建成1个组学检测数据库，包含500名社区人群</t>
  </si>
  <si>
    <t>建成1个组学检测数据库，包含512名社区人群</t>
  </si>
  <si>
    <t>质量指标</t>
  </si>
  <si>
    <r>
      <t>研究（调研、规划）报告的实用性： “中国多省市心血管病队列研究”（CMCS）-北京地区1000名社区人群血管测量数据库，2支血管以上测量成功率85%以上</t>
    </r>
    <r>
      <rPr>
        <sz val="10"/>
        <color theme="1"/>
        <rFont val="Arial"/>
        <family val="2"/>
      </rPr>
      <t xml:space="preserve">				</t>
    </r>
  </si>
  <si>
    <t xml:space="preserve">建成1个血管测量数据库，包含1000名社区人群，2支血管以上测量成功率85%以上 </t>
  </si>
  <si>
    <t>建成1个血管测量数据库，包含1200名社区人群，2支血管以上测量成功率85%以上</t>
  </si>
  <si>
    <r>
      <t>研究（调研、规划）报告的实用性： “中国多省市心血管病队列研究”（CMCS）-北京地区500名社区人群组学检测数据库，基因、代谢组测量完整性90%以上</t>
    </r>
    <r>
      <rPr>
        <sz val="10"/>
        <color theme="1"/>
        <rFont val="Arial"/>
        <family val="2"/>
      </rPr>
      <t xml:space="preserve">				</t>
    </r>
  </si>
  <si>
    <t xml:space="preserve">建成1个组学检测数据库，包含500名社区人群，基因、代谢组测量完整性90%以上    </t>
  </si>
  <si>
    <t>建成1个组学检测数据库，包含500名社区人群，基因、代谢组测量完整性100%</t>
  </si>
  <si>
    <t>时效指标</t>
  </si>
  <si>
    <r>
      <t>项目整体进度实施的合理性："依托前期已建立的多中心长期心血管病队列的数据平台，结合组学技术可完成血管衰老标志物筛选识别 "</t>
    </r>
    <r>
      <rPr>
        <sz val="10"/>
        <color theme="1"/>
        <rFont val="Arial"/>
        <family val="2"/>
      </rPr>
      <t xml:space="preserve">				</t>
    </r>
  </si>
  <si>
    <t>12个月内完成项目整体实施，依托数据平台，筛选识别标志物</t>
  </si>
  <si>
    <t>1-12月依托数据平台，完成标志物筛选，发表文章3篇</t>
  </si>
  <si>
    <r>
      <t>项目实施的及时性：依托平台，4个月完成多模态图像分析，探索血管衰老进程。</t>
    </r>
    <r>
      <rPr>
        <sz val="10"/>
        <color theme="1"/>
        <rFont val="Arial"/>
        <family val="2"/>
      </rPr>
      <t xml:space="preserve">				</t>
    </r>
  </si>
  <si>
    <t>4个月完成多模态图像分析，探索血管衰老进程</t>
  </si>
  <si>
    <t>4月底完成多模态图像分析</t>
  </si>
  <si>
    <r>
      <t>项目实施的及时性：依托平台，利用多组学技术，4个月完成标志物检测工作</t>
    </r>
    <r>
      <rPr>
        <sz val="10"/>
        <color theme="1"/>
        <rFont val="Arial"/>
        <family val="2"/>
      </rPr>
      <t xml:space="preserve">				</t>
    </r>
  </si>
  <si>
    <t xml:space="preserve">4个月完成标志物检测工作    </t>
  </si>
  <si>
    <t>8月底完成标志物检测工作</t>
  </si>
  <si>
    <r>
      <t>项目实施的及时性：依托已建立队列，结合多组学数据，4个月完成标志物筛选和识别</t>
    </r>
    <r>
      <rPr>
        <sz val="10"/>
        <color theme="1"/>
        <rFont val="Arial"/>
        <family val="2"/>
      </rPr>
      <t xml:space="preserve">				</t>
    </r>
  </si>
  <si>
    <t>4个月完成标志物筛选和识别</t>
  </si>
  <si>
    <t>12月底完成标志物筛选和识别</t>
  </si>
  <si>
    <t>成本指标</t>
  </si>
  <si>
    <r>
      <t>实际成本与工作内容的匹配程度：控制总预算在41万以内，各科目金额不超过对应预算数</t>
    </r>
    <r>
      <rPr>
        <sz val="10"/>
        <color theme="1"/>
        <rFont val="Arial"/>
        <family val="2"/>
      </rPr>
      <t xml:space="preserve">				</t>
    </r>
  </si>
  <si>
    <t>控制总预算在41万以内，各科目金额不超过对应预算数</t>
  </si>
  <si>
    <t>项目支出为40.99993万，各科目金额不超过对应预算数</t>
  </si>
  <si>
    <r>
      <t>产出成本控制措施的实施性：课题组委派专员每月对课题产出成本与各科目金额对应的预算数进行核对，确保各科目金额不超过对应预算数</t>
    </r>
    <r>
      <rPr>
        <sz val="10"/>
        <color theme="1"/>
        <rFont val="Arial"/>
        <family val="2"/>
      </rPr>
      <t xml:space="preserve">				</t>
    </r>
  </si>
  <si>
    <t>课题组委派专员每月对课题产出成本与各科目金额对应的预算数进行核对，确保各科目金额不超过对应预算数</t>
  </si>
  <si>
    <t>达成预期指标</t>
  </si>
  <si>
    <t>效果指标(30分)</t>
  </si>
  <si>
    <t>经济效益
指标</t>
  </si>
  <si>
    <t>提高心血管疾病患者的治疗控制率，降低心血管病事件的发生率，减少患者就医次数，节约医疗资源</t>
  </si>
  <si>
    <t>基本达成预期指标</t>
  </si>
  <si>
    <t>开展新型标志物检测试剂盒的进一步开发工作，配合CFDA完成产品认证，让优秀成果尽快投入临床应用。</t>
  </si>
  <si>
    <t>降低老年心血管病事件发生风险，改善居民健康水平。降低交通和医疗环境压力，节约社会资源</t>
  </si>
  <si>
    <t>社会效益指标</t>
  </si>
  <si>
    <t>未来开发新的诊疗方法可以节约社会支出，研发新技术</t>
  </si>
  <si>
    <t>筛选标志物，可用于试剂盒研发，为早期发现血管衰老患者提供科技支撑</t>
  </si>
  <si>
    <t>尽快将研究成果整理为研究报告，为政府决策提供科学依据</t>
  </si>
  <si>
    <t>生态效益
指标</t>
  </si>
  <si>
    <t>无</t>
  </si>
  <si>
    <t>可持续影响指标</t>
  </si>
  <si>
    <t>对本行业未来可持续发展的影响</t>
  </si>
  <si>
    <t>数据平台可用于心血管病相关研究开展</t>
  </si>
  <si>
    <t>基于该课题，项目负责人申报国自然基金面上项目1项</t>
  </si>
  <si>
    <t>满意度
指标
（10分）</t>
  </si>
  <si>
    <t>服务对象满意度指标</t>
  </si>
  <si>
    <t>决策部门满意度</t>
  </si>
  <si>
    <t>≥90%</t>
  </si>
  <si>
    <t>满意度支撑资料不足</t>
  </si>
  <si>
    <t>相关受益方和报告使用者的满意度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</si>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</sst>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4">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0"/>
      <color rgb="FF000000"/>
      <name val="宋体"/>
      <family val="3"/>
      <charset val="134"/>
    </font>
    <font>
      <sz val="10"/>
      <color theme="1"/>
      <name val="宋体"/>
      <family val="3"/>
      <charset val="134"/>
    </font>
    <font>
      <b/>
      <sz val="10"/>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10"/>
      <color theme="1"/>
      <name val="Arial"/>
      <family val="2"/>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xf numFmtId="9" fontId="12" fillId="0" borderId="0" applyFont="0" applyFill="0" applyBorder="0" applyAlignment="0" applyProtection="0">
      <alignment vertical="center"/>
    </xf>
    <xf numFmtId="0" fontId="8" fillId="0" borderId="0"/>
  </cellStyleXfs>
  <cellXfs count="64">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6" xfId="0" applyFont="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176" fontId="4"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1" xfId="0" applyFont="1" applyBorder="1" applyAlignment="1">
      <alignment horizontal="center" vertical="center" wrapText="1"/>
    </xf>
    <xf numFmtId="9" fontId="5" fillId="0" borderId="7" xfId="0" applyNumberFormat="1" applyFont="1" applyBorder="1" applyAlignment="1">
      <alignment horizontal="center" vertical="center"/>
    </xf>
    <xf numFmtId="9" fontId="5" fillId="0" borderId="8" xfId="0" applyNumberFormat="1" applyFont="1" applyBorder="1" applyAlignment="1">
      <alignment horizontal="center" vertical="center"/>
    </xf>
    <xf numFmtId="9" fontId="5" fillId="0" borderId="9" xfId="0" applyNumberFormat="1" applyFont="1" applyBorder="1" applyAlignment="1">
      <alignment horizontal="center" vertical="center"/>
    </xf>
    <xf numFmtId="9" fontId="5" fillId="0" borderId="10" xfId="0" applyNumberFormat="1"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5"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9"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xf>
    <xf numFmtId="0" fontId="5" fillId="0" borderId="1" xfId="0" applyFont="1" applyBorder="1" applyAlignment="1">
      <alignment horizontal="center" vertical="center"/>
    </xf>
    <xf numFmtId="9" fontId="5" fillId="0" borderId="4" xfId="0" applyNumberFormat="1" applyFont="1" applyBorder="1" applyAlignment="1">
      <alignment horizontal="center" vertical="center"/>
    </xf>
    <xf numFmtId="9" fontId="5" fillId="0" borderId="5" xfId="0" applyNumberFormat="1" applyFont="1" applyBorder="1" applyAlignment="1">
      <alignment horizontal="center" vertical="center"/>
    </xf>
    <xf numFmtId="9" fontId="5" fillId="0" borderId="4" xfId="0" applyNumberFormat="1"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textRotation="255"/>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7865" y="180594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tabSelected="1" view="pageBreakPreview" topLeftCell="A28" zoomScale="90" zoomScaleNormal="100" workbookViewId="0">
      <selection activeCell="E30" sqref="E30"/>
    </sheetView>
  </sheetViews>
  <sheetFormatPr defaultColWidth="9" defaultRowHeight="14.25"/>
  <cols>
    <col min="1" max="1" width="5.375" customWidth="1"/>
    <col min="2" max="2" width="7.75" customWidth="1"/>
    <col min="3" max="3" width="12.25" customWidth="1"/>
    <col min="4" max="4" width="17.75" customWidth="1"/>
    <col min="5" max="5" width="18.875" customWidth="1"/>
    <col min="6" max="6" width="13.375" customWidth="1"/>
    <col min="7" max="7" width="11.625" customWidth="1"/>
    <col min="8" max="8" width="12.5" customWidth="1"/>
    <col min="9" max="9" width="11" customWidth="1"/>
    <col min="10" max="10" width="14.625" customWidth="1"/>
  </cols>
  <sheetData>
    <row r="1" spans="1:10" ht="27" customHeight="1">
      <c r="A1" s="1" t="s">
        <v>0</v>
      </c>
    </row>
    <row r="2" spans="1:10" ht="33.950000000000003" customHeight="1">
      <c r="A2" s="62" t="s">
        <v>1</v>
      </c>
      <c r="B2" s="62"/>
      <c r="C2" s="62"/>
      <c r="D2" s="62"/>
      <c r="E2" s="62"/>
      <c r="F2" s="62"/>
      <c r="G2" s="62"/>
      <c r="H2" s="62"/>
      <c r="I2" s="62"/>
      <c r="J2" s="62"/>
    </row>
    <row r="3" spans="1:10" ht="18.75" customHeight="1">
      <c r="A3" s="63" t="s">
        <v>2</v>
      </c>
      <c r="B3" s="63"/>
      <c r="C3" s="63"/>
      <c r="D3" s="63"/>
      <c r="E3" s="63"/>
      <c r="F3" s="63"/>
      <c r="G3" s="63"/>
      <c r="H3" s="63"/>
      <c r="I3" s="63"/>
      <c r="J3" s="63"/>
    </row>
    <row r="4" spans="1:10" ht="20.100000000000001" customHeight="1">
      <c r="A4" s="58" t="s">
        <v>3</v>
      </c>
      <c r="B4" s="58"/>
      <c r="C4" s="58"/>
      <c r="D4" s="59" t="s">
        <v>4</v>
      </c>
      <c r="E4" s="59"/>
      <c r="F4" s="59"/>
      <c r="G4" s="59"/>
      <c r="H4" s="59"/>
      <c r="I4" s="59"/>
      <c r="J4" s="59"/>
    </row>
    <row r="5" spans="1:10" ht="20.100000000000001" customHeight="1">
      <c r="A5" s="58" t="s">
        <v>5</v>
      </c>
      <c r="B5" s="58"/>
      <c r="C5" s="58"/>
      <c r="D5" s="58" t="s">
        <v>6</v>
      </c>
      <c r="E5" s="58"/>
      <c r="F5" s="3"/>
      <c r="G5" s="2" t="s">
        <v>7</v>
      </c>
      <c r="H5" s="60" t="s">
        <v>8</v>
      </c>
      <c r="I5" s="60"/>
      <c r="J5" s="60"/>
    </row>
    <row r="6" spans="1:10" ht="20.100000000000001" customHeight="1">
      <c r="A6" s="58" t="s">
        <v>9</v>
      </c>
      <c r="B6" s="58"/>
      <c r="C6" s="58"/>
      <c r="D6" s="59" t="s">
        <v>10</v>
      </c>
      <c r="E6" s="59"/>
      <c r="F6" s="3"/>
      <c r="G6" s="2" t="s">
        <v>11</v>
      </c>
      <c r="H6" s="60">
        <v>13811106169</v>
      </c>
      <c r="I6" s="60"/>
      <c r="J6" s="60"/>
    </row>
    <row r="7" spans="1:10" ht="28.5">
      <c r="A7" s="21" t="s">
        <v>12</v>
      </c>
      <c r="B7" s="21"/>
      <c r="C7" s="21"/>
      <c r="D7" s="2"/>
      <c r="E7" s="4" t="s">
        <v>13</v>
      </c>
      <c r="F7" s="4" t="s">
        <v>14</v>
      </c>
      <c r="G7" s="4" t="s">
        <v>15</v>
      </c>
      <c r="H7" s="4" t="s">
        <v>16</v>
      </c>
      <c r="I7" s="4" t="s">
        <v>17</v>
      </c>
      <c r="J7" s="2" t="s">
        <v>18</v>
      </c>
    </row>
    <row r="8" spans="1:10" ht="20.100000000000001" customHeight="1">
      <c r="A8" s="21"/>
      <c r="B8" s="21"/>
      <c r="C8" s="21"/>
      <c r="D8" s="5" t="s">
        <v>19</v>
      </c>
      <c r="E8" s="2">
        <v>41</v>
      </c>
      <c r="F8" s="2">
        <v>41</v>
      </c>
      <c r="G8" s="2">
        <v>40.999929999999999</v>
      </c>
      <c r="H8" s="2">
        <v>10</v>
      </c>
      <c r="I8" s="15">
        <f>G8/F8</f>
        <v>0.99999829268292684</v>
      </c>
      <c r="J8" s="16">
        <f>10*I8</f>
        <v>9.9999829268292686</v>
      </c>
    </row>
    <row r="9" spans="1:10" ht="42.75">
      <c r="A9" s="21"/>
      <c r="B9" s="21"/>
      <c r="C9" s="21"/>
      <c r="D9" s="6" t="s">
        <v>20</v>
      </c>
      <c r="E9" s="2">
        <v>41</v>
      </c>
      <c r="F9" s="2">
        <v>41</v>
      </c>
      <c r="G9" s="2">
        <v>40.999929999999999</v>
      </c>
      <c r="H9" s="2" t="s">
        <v>21</v>
      </c>
      <c r="I9" s="15">
        <f>G9/F9</f>
        <v>0.99999829268292684</v>
      </c>
      <c r="J9" s="4" t="s">
        <v>21</v>
      </c>
    </row>
    <row r="10" spans="1:10" ht="24.95" customHeight="1">
      <c r="A10" s="21"/>
      <c r="B10" s="21"/>
      <c r="C10" s="21"/>
      <c r="D10" s="2" t="s">
        <v>22</v>
      </c>
      <c r="E10" s="2">
        <v>0</v>
      </c>
      <c r="F10" s="2">
        <v>0</v>
      </c>
      <c r="G10" s="2">
        <v>0</v>
      </c>
      <c r="H10" s="2" t="s">
        <v>21</v>
      </c>
      <c r="I10" s="15" t="e">
        <f>G10/F10</f>
        <v>#DIV/0!</v>
      </c>
      <c r="J10" s="4" t="s">
        <v>21</v>
      </c>
    </row>
    <row r="11" spans="1:10" ht="18.95" customHeight="1">
      <c r="A11" s="21"/>
      <c r="B11" s="21"/>
      <c r="C11" s="21"/>
      <c r="D11" s="3" t="s">
        <v>23</v>
      </c>
      <c r="E11" s="2">
        <v>0</v>
      </c>
      <c r="F11" s="2">
        <v>0</v>
      </c>
      <c r="G11" s="2">
        <v>0</v>
      </c>
      <c r="H11" s="2" t="s">
        <v>21</v>
      </c>
      <c r="I11" s="15" t="e">
        <f>G11/F11</f>
        <v>#DIV/0!</v>
      </c>
      <c r="J11" s="4" t="s">
        <v>21</v>
      </c>
    </row>
    <row r="12" spans="1:10" ht="26.1" customHeight="1">
      <c r="A12" s="61" t="s">
        <v>24</v>
      </c>
      <c r="B12" s="21" t="s">
        <v>25</v>
      </c>
      <c r="C12" s="21"/>
      <c r="D12" s="21"/>
      <c r="E12" s="21"/>
      <c r="F12" s="21" t="s">
        <v>26</v>
      </c>
      <c r="G12" s="21"/>
      <c r="H12" s="21"/>
      <c r="I12" s="21"/>
      <c r="J12" s="21"/>
    </row>
    <row r="13" spans="1:10" ht="120.75" customHeight="1">
      <c r="A13" s="61"/>
      <c r="B13" s="21" t="s">
        <v>27</v>
      </c>
      <c r="C13" s="21"/>
      <c r="D13" s="21"/>
      <c r="E13" s="21"/>
      <c r="F13" s="21" t="s">
        <v>28</v>
      </c>
      <c r="G13" s="21"/>
      <c r="H13" s="21"/>
      <c r="I13" s="21"/>
      <c r="J13" s="21"/>
    </row>
    <row r="14" spans="1:10" ht="24">
      <c r="A14" s="40" t="s">
        <v>29</v>
      </c>
      <c r="B14" s="7" t="s">
        <v>30</v>
      </c>
      <c r="C14" s="8" t="s">
        <v>31</v>
      </c>
      <c r="D14" s="8" t="s">
        <v>32</v>
      </c>
      <c r="E14" s="8" t="s">
        <v>33</v>
      </c>
      <c r="F14" s="32" t="s">
        <v>34</v>
      </c>
      <c r="G14" s="32"/>
      <c r="H14" s="7" t="s">
        <v>35</v>
      </c>
      <c r="I14" s="7" t="s">
        <v>18</v>
      </c>
      <c r="J14" s="7" t="s">
        <v>36</v>
      </c>
    </row>
    <row r="15" spans="1:10" ht="29.1" customHeight="1">
      <c r="A15" s="40"/>
      <c r="B15" s="41" t="s">
        <v>37</v>
      </c>
      <c r="C15" s="44" t="s">
        <v>38</v>
      </c>
      <c r="D15" s="10" t="s">
        <v>39</v>
      </c>
      <c r="E15" s="10" t="s">
        <v>40</v>
      </c>
      <c r="F15" s="56" t="s">
        <v>41</v>
      </c>
      <c r="G15" s="57"/>
      <c r="H15" s="19">
        <v>10</v>
      </c>
      <c r="I15" s="29">
        <v>10</v>
      </c>
      <c r="J15" s="8"/>
    </row>
    <row r="16" spans="1:10" ht="39.950000000000003" customHeight="1">
      <c r="A16" s="40"/>
      <c r="B16" s="41"/>
      <c r="C16" s="45"/>
      <c r="D16" s="10" t="s">
        <v>42</v>
      </c>
      <c r="E16" s="7" t="s">
        <v>43</v>
      </c>
      <c r="F16" s="54" t="s">
        <v>44</v>
      </c>
      <c r="G16" s="55"/>
      <c r="H16" s="20"/>
      <c r="I16" s="30"/>
      <c r="J16" s="8"/>
    </row>
    <row r="17" spans="1:10" ht="84.75">
      <c r="A17" s="40"/>
      <c r="B17" s="41"/>
      <c r="C17" s="44" t="s">
        <v>45</v>
      </c>
      <c r="D17" s="10" t="s">
        <v>46</v>
      </c>
      <c r="E17" s="10" t="s">
        <v>47</v>
      </c>
      <c r="F17" s="54" t="s">
        <v>48</v>
      </c>
      <c r="G17" s="55"/>
      <c r="H17" s="19">
        <v>10</v>
      </c>
      <c r="I17" s="19">
        <v>10</v>
      </c>
      <c r="J17" s="8"/>
    </row>
    <row r="18" spans="1:10" ht="84.75">
      <c r="A18" s="40"/>
      <c r="B18" s="41"/>
      <c r="C18" s="45"/>
      <c r="D18" s="10" t="s">
        <v>49</v>
      </c>
      <c r="E18" s="7" t="s">
        <v>50</v>
      </c>
      <c r="F18" s="54" t="s">
        <v>51</v>
      </c>
      <c r="G18" s="55"/>
      <c r="H18" s="20"/>
      <c r="I18" s="30"/>
      <c r="J18" s="8"/>
    </row>
    <row r="19" spans="1:10" ht="72.75">
      <c r="A19" s="40"/>
      <c r="B19" s="41"/>
      <c r="C19" s="44" t="s">
        <v>52</v>
      </c>
      <c r="D19" s="10" t="s">
        <v>53</v>
      </c>
      <c r="E19" s="7" t="s">
        <v>54</v>
      </c>
      <c r="F19" s="56" t="s">
        <v>55</v>
      </c>
      <c r="G19" s="57"/>
      <c r="H19" s="26">
        <v>15</v>
      </c>
      <c r="I19" s="19">
        <v>15</v>
      </c>
      <c r="J19" s="8"/>
    </row>
    <row r="20" spans="1:10" ht="48.75">
      <c r="A20" s="40"/>
      <c r="B20" s="41"/>
      <c r="C20" s="46"/>
      <c r="D20" s="10" t="s">
        <v>56</v>
      </c>
      <c r="E20" s="7" t="s">
        <v>57</v>
      </c>
      <c r="F20" s="49" t="s">
        <v>58</v>
      </c>
      <c r="G20" s="32"/>
      <c r="H20" s="27"/>
      <c r="I20" s="31"/>
      <c r="J20" s="8"/>
    </row>
    <row r="21" spans="1:10" ht="48.75">
      <c r="A21" s="40"/>
      <c r="B21" s="41"/>
      <c r="C21" s="46"/>
      <c r="D21" s="10" t="s">
        <v>59</v>
      </c>
      <c r="E21" s="7" t="s">
        <v>60</v>
      </c>
      <c r="F21" s="49" t="s">
        <v>61</v>
      </c>
      <c r="G21" s="32"/>
      <c r="H21" s="27"/>
      <c r="I21" s="31"/>
      <c r="J21" s="8"/>
    </row>
    <row r="22" spans="1:10" ht="48.75">
      <c r="A22" s="40"/>
      <c r="B22" s="41"/>
      <c r="C22" s="46"/>
      <c r="D22" s="12" t="s">
        <v>62</v>
      </c>
      <c r="E22" s="11" t="s">
        <v>63</v>
      </c>
      <c r="F22" s="47" t="s">
        <v>64</v>
      </c>
      <c r="G22" s="48"/>
      <c r="H22" s="27"/>
      <c r="I22" s="31"/>
      <c r="J22" s="8"/>
    </row>
    <row r="23" spans="1:10" ht="57" customHeight="1">
      <c r="A23" s="40"/>
      <c r="B23" s="41"/>
      <c r="C23" s="44" t="s">
        <v>65</v>
      </c>
      <c r="D23" s="9" t="s">
        <v>66</v>
      </c>
      <c r="E23" s="7" t="s">
        <v>67</v>
      </c>
      <c r="F23" s="49" t="s">
        <v>68</v>
      </c>
      <c r="G23" s="32"/>
      <c r="H23" s="26">
        <v>15</v>
      </c>
      <c r="I23" s="19">
        <v>15</v>
      </c>
      <c r="J23" s="8"/>
    </row>
    <row r="24" spans="1:10" ht="76.5" customHeight="1">
      <c r="A24" s="40"/>
      <c r="B24" s="41"/>
      <c r="C24" s="45"/>
      <c r="D24" s="9" t="s">
        <v>69</v>
      </c>
      <c r="E24" s="7" t="s">
        <v>70</v>
      </c>
      <c r="F24" s="50" t="s">
        <v>71</v>
      </c>
      <c r="G24" s="51"/>
      <c r="H24" s="28"/>
      <c r="I24" s="30"/>
      <c r="J24" s="8"/>
    </row>
    <row r="25" spans="1:10" ht="73.5" customHeight="1">
      <c r="A25" s="40"/>
      <c r="B25" s="41" t="s">
        <v>72</v>
      </c>
      <c r="C25" s="42" t="s">
        <v>73</v>
      </c>
      <c r="D25" s="7" t="s">
        <v>74</v>
      </c>
      <c r="E25" s="13" t="s">
        <v>74</v>
      </c>
      <c r="F25" s="22" t="s">
        <v>75</v>
      </c>
      <c r="G25" s="23"/>
      <c r="H25" s="19">
        <v>10</v>
      </c>
      <c r="I25" s="19">
        <v>9</v>
      </c>
      <c r="J25" s="19" t="s">
        <v>76</v>
      </c>
    </row>
    <row r="26" spans="1:10" ht="60">
      <c r="A26" s="40"/>
      <c r="B26" s="41"/>
      <c r="C26" s="43"/>
      <c r="D26" s="7" t="s">
        <v>77</v>
      </c>
      <c r="E26" s="7" t="s">
        <v>77</v>
      </c>
      <c r="F26" s="24"/>
      <c r="G26" s="25"/>
      <c r="H26" s="20"/>
      <c r="I26" s="30"/>
      <c r="J26" s="20"/>
    </row>
    <row r="27" spans="1:10" ht="48">
      <c r="A27" s="40"/>
      <c r="B27" s="41"/>
      <c r="C27" s="9" t="s">
        <v>78</v>
      </c>
      <c r="D27" s="7" t="s">
        <v>79</v>
      </c>
      <c r="E27" s="7" t="s">
        <v>80</v>
      </c>
      <c r="F27" s="52" t="s">
        <v>75</v>
      </c>
      <c r="G27" s="53"/>
      <c r="H27" s="7">
        <v>10</v>
      </c>
      <c r="I27" s="7">
        <v>9</v>
      </c>
      <c r="J27" s="7" t="s">
        <v>81</v>
      </c>
    </row>
    <row r="28" spans="1:10" ht="24">
      <c r="A28" s="40"/>
      <c r="B28" s="41"/>
      <c r="C28" s="9" t="s">
        <v>82</v>
      </c>
      <c r="D28" s="7" t="s">
        <v>83</v>
      </c>
      <c r="E28" s="7"/>
      <c r="F28" s="33"/>
      <c r="G28" s="34"/>
      <c r="H28" s="7"/>
      <c r="I28" s="7"/>
      <c r="J28" s="8"/>
    </row>
    <row r="29" spans="1:10" ht="45" customHeight="1">
      <c r="A29" s="40"/>
      <c r="B29" s="41"/>
      <c r="C29" s="9" t="s">
        <v>84</v>
      </c>
      <c r="D29" s="7" t="s">
        <v>85</v>
      </c>
      <c r="E29" s="9" t="s">
        <v>86</v>
      </c>
      <c r="F29" s="32" t="s">
        <v>87</v>
      </c>
      <c r="G29" s="32"/>
      <c r="H29" s="7">
        <v>10</v>
      </c>
      <c r="I29" s="7">
        <v>10</v>
      </c>
      <c r="J29" s="8"/>
    </row>
    <row r="30" spans="1:10" ht="46.5" customHeight="1">
      <c r="A30" s="40"/>
      <c r="B30" s="42" t="s">
        <v>88</v>
      </c>
      <c r="C30" s="42" t="s">
        <v>89</v>
      </c>
      <c r="D30" s="7" t="s">
        <v>90</v>
      </c>
      <c r="E30" s="13" t="s">
        <v>91</v>
      </c>
      <c r="F30" s="33" t="s">
        <v>91</v>
      </c>
      <c r="G30" s="34"/>
      <c r="H30" s="7">
        <v>5</v>
      </c>
      <c r="I30" s="17">
        <v>4</v>
      </c>
      <c r="J30" s="7" t="s">
        <v>92</v>
      </c>
    </row>
    <row r="31" spans="1:10" ht="48.75" customHeight="1">
      <c r="A31" s="40"/>
      <c r="B31" s="43"/>
      <c r="C31" s="43"/>
      <c r="D31" s="9" t="s">
        <v>93</v>
      </c>
      <c r="E31" s="7" t="s">
        <v>91</v>
      </c>
      <c r="F31" s="35" t="s">
        <v>91</v>
      </c>
      <c r="G31" s="36"/>
      <c r="H31" s="7">
        <v>5</v>
      </c>
      <c r="I31" s="17">
        <v>4</v>
      </c>
      <c r="J31" s="7" t="s">
        <v>92</v>
      </c>
    </row>
    <row r="32" spans="1:10">
      <c r="A32" s="37" t="s">
        <v>94</v>
      </c>
      <c r="B32" s="37"/>
      <c r="C32" s="37"/>
      <c r="D32" s="37"/>
      <c r="E32" s="37"/>
      <c r="F32" s="37"/>
      <c r="G32" s="37"/>
      <c r="H32" s="14">
        <v>100</v>
      </c>
      <c r="I32" s="18">
        <f>SUM(I15:I31)+J8</f>
        <v>95.999982926829261</v>
      </c>
      <c r="J32" s="8"/>
    </row>
    <row r="33" spans="1:10" ht="144.75" customHeight="1">
      <c r="A33" s="38" t="s">
        <v>95</v>
      </c>
      <c r="B33" s="39"/>
      <c r="C33" s="39"/>
      <c r="D33" s="39"/>
      <c r="E33" s="39"/>
      <c r="F33" s="39"/>
      <c r="G33" s="39"/>
      <c r="H33" s="39"/>
      <c r="I33" s="39"/>
      <c r="J33" s="39"/>
    </row>
  </sheetData>
  <mergeCells count="56">
    <mergeCell ref="A2:J2"/>
    <mergeCell ref="A3:J3"/>
    <mergeCell ref="A4:C4"/>
    <mergeCell ref="D4:J4"/>
    <mergeCell ref="A5:C5"/>
    <mergeCell ref="D5:E5"/>
    <mergeCell ref="H5:J5"/>
    <mergeCell ref="F13:J13"/>
    <mergeCell ref="F14:G14"/>
    <mergeCell ref="F15:G15"/>
    <mergeCell ref="F16:G16"/>
    <mergeCell ref="A6:C6"/>
    <mergeCell ref="D6:E6"/>
    <mergeCell ref="H6:J6"/>
    <mergeCell ref="B12:E12"/>
    <mergeCell ref="F12:J12"/>
    <mergeCell ref="A12:A13"/>
    <mergeCell ref="F27:G27"/>
    <mergeCell ref="F28:G28"/>
    <mergeCell ref="F17:G17"/>
    <mergeCell ref="F18:G18"/>
    <mergeCell ref="F19:G19"/>
    <mergeCell ref="F20:G20"/>
    <mergeCell ref="F21:G21"/>
    <mergeCell ref="F29:G29"/>
    <mergeCell ref="F30:G30"/>
    <mergeCell ref="F31:G31"/>
    <mergeCell ref="A32:G32"/>
    <mergeCell ref="A33:J33"/>
    <mergeCell ref="A14:A31"/>
    <mergeCell ref="B15:B24"/>
    <mergeCell ref="B25:B29"/>
    <mergeCell ref="B30:B31"/>
    <mergeCell ref="C15:C16"/>
    <mergeCell ref="C17:C18"/>
    <mergeCell ref="C19:C22"/>
    <mergeCell ref="C23:C24"/>
    <mergeCell ref="C25:C26"/>
    <mergeCell ref="C30:C31"/>
    <mergeCell ref="H15:H16"/>
    <mergeCell ref="J25:J26"/>
    <mergeCell ref="A7:C11"/>
    <mergeCell ref="F25:G26"/>
    <mergeCell ref="H17:H18"/>
    <mergeCell ref="H19:H22"/>
    <mergeCell ref="H23:H24"/>
    <mergeCell ref="H25:H26"/>
    <mergeCell ref="I15:I16"/>
    <mergeCell ref="I17:I18"/>
    <mergeCell ref="I19:I22"/>
    <mergeCell ref="I23:I24"/>
    <mergeCell ref="I25:I26"/>
    <mergeCell ref="F22:G22"/>
    <mergeCell ref="F23:G23"/>
    <mergeCell ref="F24:G24"/>
    <mergeCell ref="B13:E13"/>
  </mergeCells>
  <phoneticPr fontId="13" type="noConversion"/>
  <pageMargins left="0.70866141732283505" right="0.511811023622047" top="0.55118110236220497" bottom="0.55118110236220497" header="0.31496062992126" footer="0.31496062992126"/>
  <pageSetup paperSize="9" scale="7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2023-05-09T06:32:37Z</cp:lastPrinted>
  <dcterms:created xsi:type="dcterms:W3CDTF">2015-06-07T10:17:00Z</dcterms:created>
  <dcterms:modified xsi:type="dcterms:W3CDTF">2023-05-09T06:32:41Z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6BFF30E9AD1C49D5B438E9DD04732566_13</vt:lpwstr>
  </property>
</Properties>
</file>