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Sheet1!$A$1:$J$41</definedName>
  </definedNames>
  <calcPr calcId="162913"/>
</workbook>
</file>

<file path=xl/calcChain.xml><?xml version="1.0" encoding="utf-8"?>
<calcChain xmlns="http://schemas.openxmlformats.org/spreadsheetml/2006/main">
  <c r="I23" i="1" l="1"/>
  <c r="I9" i="1"/>
  <c r="I8" i="1"/>
  <c r="J8" i="1" s="1"/>
  <c r="I40" i="1" s="1"/>
</calcChain>
</file>

<file path=xl/sharedStrings.xml><?xml version="1.0" encoding="utf-8"?>
<sst xmlns="http://schemas.openxmlformats.org/spreadsheetml/2006/main" count="122" uniqueCount="89">
  <si>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</si>
  <si>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</si>
  <si>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</si>
  <si>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</si>
  <si>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北京市心肺血管疾病研究所首发项目</t>
  </si>
  <si>
    <t>主管部门</t>
  </si>
  <si>
    <t>北京市卫生健康委员会</t>
  </si>
  <si>
    <t>实施单位</t>
  </si>
  <si>
    <t>科技处</t>
  </si>
  <si>
    <t>项目负责人</t>
  </si>
  <si>
    <t>于洋</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</si>
  <si>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</si>
  <si>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</si>
  <si>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</si>
  <si>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</si>
  <si>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</si>
  <si>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</si>
  <si>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</si>
  <si>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</si>
  <si>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</si>
  <si>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</si>
  <si>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</si>
  <si>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</si>
  <si>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</si>
  <si>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</si>
  <si>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</si>
  <si>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</si>
  <si>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子课题1：基于人工智能技术的慢性心力衰竭精准危险分层模型的构建，子课题2：PCSK9抑制剂对钙化性主动脉瓣狭窄有效性的随机对照临床研究，子课题3：基于5G+人工智能技术的实时多通道冠脉搭桥术中信息处理平台建设及其对围术期死亡风险的预警研究，子课题4：基于健康信念模式的行为干预在青年冠心病患者中的应用效果评价研究:，子课题5：临床医学研究样本量估算计算机辅助引导系统的开发与评价，子课题6：多模式经颅彩色多普勒超声评估缺血性脑血管病患者颅内动脉侧支循环与脑血流灌注状态的应用研究</t>
  </si>
  <si>
    <t>子课题1：基于人工智能技术的慢性心力衰竭精准危险分层模型的构建，子课题2：PCSK9抑制剂对钙化性主动脉瓣狭窄有效性的随机对照临床研究，子课题3：基于5G+人工智能技术的实时多通道冠脉搭桥术中信息处理平台建设及其对围术期死亡风险的预警研究，子课题4：基于健康信念模式的行为干预在青年冠心病患者中的应用效果评价研究:，子课题5：临床医学研究样本量估算计算机辅助引导系统的开发与评价，子课题6：多模式经颅彩色多普勒超声评估缺血性脑血管病患者颅内动脉侧支循环与脑血流灌注状态的应用研究。节约了医疗资源，提高了医疗效率，减少了疾病带来的经济损失。提高疾病的分层分型、早期诊断、早期预警及早期干预水平，从而提高了患者的存活率，提升了民众的健康水平。</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</si>
  <si>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</si>
  <si>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</si>
  <si>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</si>
  <si>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</si>
  <si>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</si>
  <si>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</si>
  <si>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</si>
  <si>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</si>
  <si>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</si>
  <si>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</si>
  <si>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完成2000例病历入选工作</t>
  </si>
  <si>
    <t>4名医生独立进行操作</t>
  </si>
  <si>
    <t>标准化的干预方案1套、标准化教育干预视频1套</t>
  </si>
  <si>
    <t>标准化干预方案1套</t>
  </si>
  <si>
    <t>标准化干预方案完成，视频拍设素材完成、签订合同，制作长视频1条，短视频50条，尚未完成拍摄</t>
  </si>
  <si>
    <t>发表文章4-5篇</t>
  </si>
  <si>
    <t>4-5篇</t>
  </si>
  <si>
    <t>核心期刊：已接收1篇，完成初稿2篇，SCI：完成初稿1篇（能完成）</t>
  </si>
  <si>
    <t>加快进度撰写发表文章</t>
  </si>
  <si>
    <t>构建基线数据平台</t>
  </si>
  <si>
    <t>获得样本量估算所需知识点总结1份</t>
  </si>
  <si>
    <t>初步完成样本量估算系统的开发</t>
  </si>
  <si>
    <t>疾病管理系统 1套</t>
  </si>
  <si>
    <t>疾病管理系统架构完成、和一并共同开发，今年签合同。已经完成信息采集系统</t>
  </si>
  <si>
    <t>疾病管理系统架构完成、和一并共同开发，今年签合同。已经完成信息采集系统。能完成</t>
  </si>
  <si>
    <t>完成100例左右临床受试者筛选、入组及前瞻性随访</t>
  </si>
  <si>
    <t>未完成预期数量</t>
  </si>
  <si>
    <t>完成TCCS和CE-TCCS评估侧支循环和脑血流灌注流程；</t>
  </si>
  <si>
    <t>完成样本量估算方案1套</t>
  </si>
  <si>
    <t>完成样本量量估算方法和所需参数汇总文件1份</t>
  </si>
  <si>
    <t>支持5个深度特征的并行分析</t>
  </si>
  <si>
    <t>支持6通道的异构数据混合存储和调用</t>
  </si>
  <si>
    <t>质量指标</t>
  </si>
  <si>
    <t>数据库患者随访率80%以上</t>
  </si>
  <si>
    <t>≥80%</t>
  </si>
  <si>
    <t>数据库单样本信息完整率60%以上</t>
  </si>
  <si>
    <t>≥60%</t>
  </si>
  <si>
    <t>检测达到参考标准的占比超过60%</t>
  </si>
  <si>
    <t>时效指标</t>
  </si>
  <si>
    <t>在一年内完成规定数量病人随访</t>
  </si>
  <si>
    <t>一年内</t>
  </si>
  <si>
    <t>项目完成时间</t>
  </si>
  <si>
    <t>2022年12月底之前</t>
  </si>
  <si>
    <t>成本指标</t>
  </si>
  <si>
    <t>实际成本与工作内容的匹配程度 严格按照预算执行</t>
  </si>
  <si>
    <t>小于116.5万元</t>
  </si>
  <si>
    <t>112.03231万元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</si>
  <si>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</si>
  <si>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</si>
  <si>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节约医疗资源，提高医疗效率，减少疾病带来的经济损失。提高疾病的分层分型、早期诊断、早期预警及早期干预水平，从而提高患者的存活率，提升民众的健康水平。</t>
  </si>
  <si>
    <t>支撑资料不足</t>
  </si>
  <si>
    <t>社会效益
指标</t>
  </si>
  <si>
    <t>无</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</si>
  <si>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</si>
  <si>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</si>
  <si>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</si>
  <si>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</si>
  <si>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患者满意度得到提升。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</si>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</sst>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0_ "/>
  </numFmts>
  <fonts count="12">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0" fillId="0" borderId="0" applyFont="0" applyFill="0" applyBorder="0" applyAlignment="0" applyProtection="0">
      <alignment vertical="center"/>
    </xf>
  </cellStyleXfs>
  <cellXfs count="3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58" fontId="4"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10" fontId="4" fillId="0" borderId="1" xfId="1" applyNumberFormat="1" applyFont="1" applyBorder="1" applyAlignment="1">
      <alignment horizontal="center" vertical="center"/>
    </xf>
    <xf numFmtId="178"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8"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6"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view="pageBreakPreview" zoomScale="85" zoomScaleNormal="100" workbookViewId="0">
      <selection activeCell="H36" sqref="H36"/>
    </sheetView>
  </sheetViews>
  <sheetFormatPr defaultColWidth="9" defaultRowHeight="14.25"/>
  <cols>
    <col min="1" max="1" width="5.375" customWidth="1"/>
    <col min="2" max="2" width="7.75" customWidth="1"/>
    <col min="3" max="3" width="12.25" customWidth="1"/>
    <col min="4" max="4" width="35.25" customWidth="1"/>
    <col min="5" max="5" width="19.5" customWidth="1"/>
    <col min="6" max="6" width="13.375" customWidth="1"/>
    <col min="7" max="7" width="11.625" customWidth="1"/>
    <col min="8" max="8" width="12.5" customWidth="1"/>
    <col min="9" max="9" width="11" customWidth="1"/>
    <col min="10" max="10" width="14.625" customWidth="1"/>
  </cols>
  <sheetData>
    <row r="1" spans="1:10" ht="27" customHeight="1">
      <c r="A1" s="1" t="s">
        <v>0</v>
      </c>
    </row>
    <row r="2" spans="1:10" ht="33.950000000000003" customHeight="1">
      <c r="A2" s="20" t="s">
        <v>1</v>
      </c>
      <c r="B2" s="20"/>
      <c r="C2" s="20"/>
      <c r="D2" s="20"/>
      <c r="E2" s="20"/>
      <c r="F2" s="20"/>
      <c r="G2" s="20"/>
      <c r="H2" s="20"/>
      <c r="I2" s="20"/>
      <c r="J2" s="20"/>
    </row>
    <row r="3" spans="1:10" ht="18.75" customHeight="1">
      <c r="A3" s="21" t="s">
        <v>2</v>
      </c>
      <c r="B3" s="21"/>
      <c r="C3" s="21"/>
      <c r="D3" s="21"/>
      <c r="E3" s="21"/>
      <c r="F3" s="21"/>
      <c r="G3" s="21"/>
      <c r="H3" s="21"/>
      <c r="I3" s="21"/>
      <c r="J3" s="21"/>
    </row>
    <row r="4" spans="1:10" ht="20.100000000000001" customHeight="1">
      <c r="A4" s="22" t="s">
        <v>3</v>
      </c>
      <c r="B4" s="22"/>
      <c r="C4" s="22"/>
      <c r="D4" s="23" t="s">
        <v>4</v>
      </c>
      <c r="E4" s="23"/>
      <c r="F4" s="23"/>
      <c r="G4" s="23"/>
      <c r="H4" s="23"/>
      <c r="I4" s="23"/>
      <c r="J4" s="23"/>
    </row>
    <row r="5" spans="1:10" ht="20.100000000000001" customHeight="1">
      <c r="A5" s="22" t="s">
        <v>5</v>
      </c>
      <c r="B5" s="22"/>
      <c r="C5" s="22"/>
      <c r="D5" s="22" t="s">
        <v>6</v>
      </c>
      <c r="E5" s="22"/>
      <c r="F5" s="3"/>
      <c r="G5" s="2" t="s">
        <v>7</v>
      </c>
      <c r="H5" s="24" t="s">
        <v>8</v>
      </c>
      <c r="I5" s="24"/>
      <c r="J5" s="24"/>
    </row>
    <row r="6" spans="1:10" ht="20.100000000000001" customHeight="1">
      <c r="A6" s="22" t="s">
        <v>9</v>
      </c>
      <c r="B6" s="22"/>
      <c r="C6" s="22"/>
      <c r="D6" s="23" t="s">
        <v>10</v>
      </c>
      <c r="E6" s="23"/>
      <c r="F6" s="3"/>
      <c r="G6" s="2" t="s">
        <v>11</v>
      </c>
      <c r="H6" s="24">
        <v>84005032</v>
      </c>
      <c r="I6" s="24"/>
      <c r="J6" s="24"/>
    </row>
    <row r="7" spans="1:10" ht="28.5">
      <c r="A7" s="25" t="s">
        <v>12</v>
      </c>
      <c r="B7" s="25"/>
      <c r="C7" s="25"/>
      <c r="D7" s="2"/>
      <c r="E7" s="4" t="s">
        <v>13</v>
      </c>
      <c r="F7" s="4" t="s">
        <v>14</v>
      </c>
      <c r="G7" s="4" t="s">
        <v>15</v>
      </c>
      <c r="H7" s="4" t="s">
        <v>16</v>
      </c>
      <c r="I7" s="4" t="s">
        <v>17</v>
      </c>
      <c r="J7" s="2" t="s">
        <v>18</v>
      </c>
    </row>
    <row r="8" spans="1:10" ht="20.100000000000001" customHeight="1">
      <c r="A8" s="25"/>
      <c r="B8" s="25"/>
      <c r="C8" s="25"/>
      <c r="D8" s="5" t="s">
        <v>19</v>
      </c>
      <c r="E8" s="2">
        <v>116.5</v>
      </c>
      <c r="F8" s="2">
        <v>116.5</v>
      </c>
      <c r="G8" s="2">
        <v>112.03231</v>
      </c>
      <c r="H8" s="2">
        <v>10</v>
      </c>
      <c r="I8" s="16">
        <f>G8/F8</f>
        <v>0.96165072961373388</v>
      </c>
      <c r="J8" s="17">
        <f>10*I8</f>
        <v>9.616507296137339</v>
      </c>
    </row>
    <row r="9" spans="1:10" ht="28.5">
      <c r="A9" s="25"/>
      <c r="B9" s="25"/>
      <c r="C9" s="25"/>
      <c r="D9" s="6" t="s">
        <v>20</v>
      </c>
      <c r="E9" s="2">
        <v>116.5</v>
      </c>
      <c r="F9" s="2">
        <v>116.5</v>
      </c>
      <c r="G9" s="2">
        <v>112.03231</v>
      </c>
      <c r="H9" s="2" t="s">
        <v>21</v>
      </c>
      <c r="I9" s="16">
        <f>G9/F9</f>
        <v>0.96165072961373388</v>
      </c>
      <c r="J9" s="4" t="s">
        <v>21</v>
      </c>
    </row>
    <row r="10" spans="1:10" ht="24.95" customHeight="1">
      <c r="A10" s="25"/>
      <c r="B10" s="25"/>
      <c r="C10" s="25"/>
      <c r="D10" s="2" t="s">
        <v>22</v>
      </c>
      <c r="E10" s="2"/>
      <c r="F10" s="2"/>
      <c r="G10" s="2"/>
      <c r="H10" s="2" t="s">
        <v>21</v>
      </c>
      <c r="I10" s="18"/>
      <c r="J10" s="4" t="s">
        <v>21</v>
      </c>
    </row>
    <row r="11" spans="1:10" ht="18.95" customHeight="1">
      <c r="A11" s="25"/>
      <c r="B11" s="25"/>
      <c r="C11" s="25"/>
      <c r="D11" s="3" t="s">
        <v>23</v>
      </c>
      <c r="E11" s="2"/>
      <c r="F11" s="2"/>
      <c r="G11" s="2"/>
      <c r="H11" s="2" t="s">
        <v>21</v>
      </c>
      <c r="I11" s="18"/>
      <c r="J11" s="4" t="s">
        <v>21</v>
      </c>
    </row>
    <row r="12" spans="1:10" ht="26.1" customHeight="1">
      <c r="A12" s="37" t="s">
        <v>24</v>
      </c>
      <c r="B12" s="25" t="s">
        <v>25</v>
      </c>
      <c r="C12" s="25"/>
      <c r="D12" s="25"/>
      <c r="E12" s="25"/>
      <c r="F12" s="25" t="s">
        <v>26</v>
      </c>
      <c r="G12" s="25"/>
      <c r="H12" s="25"/>
      <c r="I12" s="25"/>
      <c r="J12" s="25"/>
    </row>
    <row r="13" spans="1:10" ht="174.95" customHeight="1">
      <c r="A13" s="37"/>
      <c r="B13" s="26" t="s">
        <v>27</v>
      </c>
      <c r="C13" s="26"/>
      <c r="D13" s="26"/>
      <c r="E13" s="26"/>
      <c r="F13" s="25" t="s">
        <v>28</v>
      </c>
      <c r="G13" s="25"/>
      <c r="H13" s="25"/>
      <c r="I13" s="25"/>
      <c r="J13" s="25"/>
    </row>
    <row r="14" spans="1:10" ht="28.5">
      <c r="A14" s="37" t="s">
        <v>29</v>
      </c>
      <c r="B14" s="4" t="s">
        <v>30</v>
      </c>
      <c r="C14" s="2" t="s">
        <v>31</v>
      </c>
      <c r="D14" s="2" t="s">
        <v>32</v>
      </c>
      <c r="E14" s="2" t="s">
        <v>33</v>
      </c>
      <c r="F14" s="25" t="s">
        <v>34</v>
      </c>
      <c r="G14" s="25"/>
      <c r="H14" s="4" t="s">
        <v>35</v>
      </c>
      <c r="I14" s="4" t="s">
        <v>18</v>
      </c>
      <c r="J14" s="4" t="s">
        <v>36</v>
      </c>
    </row>
    <row r="15" spans="1:10" ht="42" customHeight="1">
      <c r="A15" s="37"/>
      <c r="B15" s="38" t="s">
        <v>37</v>
      </c>
      <c r="C15" s="2" t="s">
        <v>38</v>
      </c>
      <c r="D15" s="8" t="s">
        <v>39</v>
      </c>
      <c r="E15" s="2">
        <v>2000</v>
      </c>
      <c r="F15" s="27">
        <v>2000</v>
      </c>
      <c r="G15" s="27"/>
      <c r="H15" s="9">
        <v>3</v>
      </c>
      <c r="I15" s="9">
        <v>3</v>
      </c>
      <c r="J15" s="2"/>
    </row>
    <row r="16" spans="1:10" ht="42" customHeight="1">
      <c r="A16" s="37"/>
      <c r="B16" s="38"/>
      <c r="C16" s="2" t="s">
        <v>38</v>
      </c>
      <c r="D16" s="8" t="s">
        <v>40</v>
      </c>
      <c r="E16" s="2">
        <v>4</v>
      </c>
      <c r="F16" s="27">
        <v>4</v>
      </c>
      <c r="G16" s="27"/>
      <c r="H16" s="9">
        <v>3</v>
      </c>
      <c r="I16" s="9">
        <v>3</v>
      </c>
      <c r="J16" s="2"/>
    </row>
    <row r="17" spans="1:10" ht="99.75">
      <c r="A17" s="37"/>
      <c r="B17" s="38"/>
      <c r="C17" s="2" t="s">
        <v>38</v>
      </c>
      <c r="D17" s="8" t="s">
        <v>41</v>
      </c>
      <c r="E17" s="4" t="s">
        <v>41</v>
      </c>
      <c r="F17" s="27" t="s">
        <v>42</v>
      </c>
      <c r="G17" s="27"/>
      <c r="H17" s="9">
        <v>3</v>
      </c>
      <c r="I17" s="9">
        <v>2</v>
      </c>
      <c r="J17" s="4" t="s">
        <v>43</v>
      </c>
    </row>
    <row r="18" spans="1:10" ht="42" customHeight="1">
      <c r="A18" s="37"/>
      <c r="B18" s="38"/>
      <c r="C18" s="2" t="s">
        <v>38</v>
      </c>
      <c r="D18" s="8" t="s">
        <v>44</v>
      </c>
      <c r="E18" s="10" t="s">
        <v>45</v>
      </c>
      <c r="F18" s="27" t="s">
        <v>46</v>
      </c>
      <c r="G18" s="27"/>
      <c r="H18" s="9">
        <v>3</v>
      </c>
      <c r="I18" s="9">
        <v>2</v>
      </c>
      <c r="J18" s="4" t="s">
        <v>47</v>
      </c>
    </row>
    <row r="19" spans="1:10" ht="42" customHeight="1">
      <c r="A19" s="37"/>
      <c r="B19" s="38"/>
      <c r="C19" s="2" t="s">
        <v>38</v>
      </c>
      <c r="D19" s="8" t="s">
        <v>48</v>
      </c>
      <c r="E19" s="2">
        <v>1</v>
      </c>
      <c r="F19" s="27">
        <v>1</v>
      </c>
      <c r="G19" s="27"/>
      <c r="H19" s="9">
        <v>3</v>
      </c>
      <c r="I19" s="9">
        <v>3</v>
      </c>
      <c r="J19" s="2"/>
    </row>
    <row r="20" spans="1:10" ht="42" customHeight="1">
      <c r="A20" s="37"/>
      <c r="B20" s="38"/>
      <c r="C20" s="2" t="s">
        <v>38</v>
      </c>
      <c r="D20" s="8" t="s">
        <v>49</v>
      </c>
      <c r="E20" s="2">
        <v>1</v>
      </c>
      <c r="F20" s="27">
        <v>1</v>
      </c>
      <c r="G20" s="27"/>
      <c r="H20" s="9">
        <v>3</v>
      </c>
      <c r="I20" s="9">
        <v>3</v>
      </c>
      <c r="J20" s="2"/>
    </row>
    <row r="21" spans="1:10">
      <c r="A21" s="37"/>
      <c r="B21" s="38"/>
      <c r="C21" s="2" t="s">
        <v>38</v>
      </c>
      <c r="D21" s="8" t="s">
        <v>50</v>
      </c>
      <c r="E21" s="2">
        <v>1</v>
      </c>
      <c r="F21" s="27">
        <v>1</v>
      </c>
      <c r="G21" s="27"/>
      <c r="H21" s="9">
        <v>3</v>
      </c>
      <c r="I21" s="9">
        <v>3</v>
      </c>
      <c r="J21" s="4"/>
    </row>
    <row r="22" spans="1:10" ht="85.5">
      <c r="A22" s="37"/>
      <c r="B22" s="38"/>
      <c r="C22" s="2" t="s">
        <v>38</v>
      </c>
      <c r="D22" s="8" t="s">
        <v>51</v>
      </c>
      <c r="E22" s="2">
        <v>1</v>
      </c>
      <c r="F22" s="27" t="s">
        <v>52</v>
      </c>
      <c r="G22" s="27"/>
      <c r="H22" s="9">
        <v>3</v>
      </c>
      <c r="I22" s="9">
        <v>2</v>
      </c>
      <c r="J22" s="4" t="s">
        <v>53</v>
      </c>
    </row>
    <row r="23" spans="1:10" ht="42" customHeight="1">
      <c r="A23" s="37"/>
      <c r="B23" s="38"/>
      <c r="C23" s="2" t="s">
        <v>38</v>
      </c>
      <c r="D23" s="11" t="s">
        <v>54</v>
      </c>
      <c r="E23" s="2">
        <v>100</v>
      </c>
      <c r="F23" s="27">
        <v>76</v>
      </c>
      <c r="G23" s="27"/>
      <c r="H23" s="9">
        <v>3</v>
      </c>
      <c r="I23" s="9">
        <f>3*0.76</f>
        <v>2.2800000000000002</v>
      </c>
      <c r="J23" s="2" t="s">
        <v>55</v>
      </c>
    </row>
    <row r="24" spans="1:10" ht="42" customHeight="1">
      <c r="A24" s="37"/>
      <c r="B24" s="38"/>
      <c r="C24" s="2" t="s">
        <v>38</v>
      </c>
      <c r="D24" s="11" t="s">
        <v>56</v>
      </c>
      <c r="E24" s="2">
        <v>1</v>
      </c>
      <c r="F24" s="27">
        <v>1</v>
      </c>
      <c r="G24" s="27"/>
      <c r="H24" s="9">
        <v>3</v>
      </c>
      <c r="I24" s="9">
        <v>3</v>
      </c>
      <c r="J24" s="2"/>
    </row>
    <row r="25" spans="1:10" ht="42" customHeight="1">
      <c r="A25" s="37"/>
      <c r="B25" s="38"/>
      <c r="C25" s="2" t="s">
        <v>38</v>
      </c>
      <c r="D25" s="8" t="s">
        <v>57</v>
      </c>
      <c r="E25" s="2">
        <v>1</v>
      </c>
      <c r="F25" s="27">
        <v>1</v>
      </c>
      <c r="G25" s="27"/>
      <c r="H25" s="9">
        <v>3</v>
      </c>
      <c r="I25" s="9">
        <v>3</v>
      </c>
      <c r="J25" s="2"/>
    </row>
    <row r="26" spans="1:10" ht="42" customHeight="1">
      <c r="A26" s="37"/>
      <c r="B26" s="38"/>
      <c r="C26" s="2" t="s">
        <v>38</v>
      </c>
      <c r="D26" s="8" t="s">
        <v>58</v>
      </c>
      <c r="E26" s="2">
        <v>1</v>
      </c>
      <c r="F26" s="27">
        <v>1</v>
      </c>
      <c r="G26" s="27"/>
      <c r="H26" s="9">
        <v>3</v>
      </c>
      <c r="I26" s="9">
        <v>3</v>
      </c>
      <c r="J26" s="2"/>
    </row>
    <row r="27" spans="1:10" ht="42" customHeight="1">
      <c r="A27" s="37"/>
      <c r="B27" s="38"/>
      <c r="C27" s="2" t="s">
        <v>38</v>
      </c>
      <c r="D27" s="8" t="s">
        <v>59</v>
      </c>
      <c r="E27" s="2">
        <v>5</v>
      </c>
      <c r="F27" s="27">
        <v>5</v>
      </c>
      <c r="G27" s="27"/>
      <c r="H27" s="9">
        <v>3</v>
      </c>
      <c r="I27" s="9">
        <v>3</v>
      </c>
      <c r="J27" s="2"/>
    </row>
    <row r="28" spans="1:10" ht="42" customHeight="1">
      <c r="A28" s="37"/>
      <c r="B28" s="38"/>
      <c r="C28" s="2" t="s">
        <v>38</v>
      </c>
      <c r="D28" s="8" t="s">
        <v>60</v>
      </c>
      <c r="E28" s="2">
        <v>6</v>
      </c>
      <c r="F28" s="27">
        <v>6</v>
      </c>
      <c r="G28" s="27"/>
      <c r="H28" s="9">
        <v>2</v>
      </c>
      <c r="I28" s="9">
        <v>2</v>
      </c>
      <c r="J28" s="2"/>
    </row>
    <row r="29" spans="1:10" ht="42" customHeight="1">
      <c r="A29" s="37"/>
      <c r="B29" s="38"/>
      <c r="C29" s="2" t="s">
        <v>61</v>
      </c>
      <c r="D29" s="8" t="s">
        <v>62</v>
      </c>
      <c r="E29" s="12" t="s">
        <v>63</v>
      </c>
      <c r="F29" s="28" t="s">
        <v>63</v>
      </c>
      <c r="G29" s="29"/>
      <c r="H29" s="4">
        <v>2</v>
      </c>
      <c r="I29" s="4">
        <v>2</v>
      </c>
      <c r="J29" s="2"/>
    </row>
    <row r="30" spans="1:10" ht="42" customHeight="1">
      <c r="A30" s="37"/>
      <c r="B30" s="38"/>
      <c r="C30" s="2" t="s">
        <v>61</v>
      </c>
      <c r="D30" s="8" t="s">
        <v>64</v>
      </c>
      <c r="E30" s="12" t="s">
        <v>65</v>
      </c>
      <c r="F30" s="28" t="s">
        <v>65</v>
      </c>
      <c r="G30" s="29"/>
      <c r="H30" s="4">
        <v>2</v>
      </c>
      <c r="I30" s="4">
        <v>2</v>
      </c>
      <c r="J30" s="2"/>
    </row>
    <row r="31" spans="1:10" ht="42" customHeight="1">
      <c r="A31" s="37"/>
      <c r="B31" s="38"/>
      <c r="C31" s="2" t="s">
        <v>61</v>
      </c>
      <c r="D31" s="8" t="s">
        <v>66</v>
      </c>
      <c r="E31" s="12" t="s">
        <v>65</v>
      </c>
      <c r="F31" s="28" t="s">
        <v>65</v>
      </c>
      <c r="G31" s="29"/>
      <c r="H31" s="4">
        <v>2</v>
      </c>
      <c r="I31" s="4">
        <v>2</v>
      </c>
      <c r="J31" s="2"/>
    </row>
    <row r="32" spans="1:10" ht="42" customHeight="1">
      <c r="A32" s="37"/>
      <c r="B32" s="38"/>
      <c r="C32" s="2" t="s">
        <v>67</v>
      </c>
      <c r="D32" s="8" t="s">
        <v>68</v>
      </c>
      <c r="E32" s="4" t="s">
        <v>69</v>
      </c>
      <c r="F32" s="27" t="s">
        <v>69</v>
      </c>
      <c r="G32" s="27"/>
      <c r="H32" s="4">
        <v>1</v>
      </c>
      <c r="I32" s="4">
        <v>1</v>
      </c>
      <c r="J32" s="2"/>
    </row>
    <row r="33" spans="1:10" ht="24" customHeight="1">
      <c r="A33" s="37"/>
      <c r="B33" s="38"/>
      <c r="C33" s="2" t="s">
        <v>67</v>
      </c>
      <c r="D33" s="8" t="s">
        <v>70</v>
      </c>
      <c r="E33" s="4" t="s">
        <v>71</v>
      </c>
      <c r="F33" s="30" t="s">
        <v>71</v>
      </c>
      <c r="G33" s="31"/>
      <c r="H33" s="4">
        <v>1</v>
      </c>
      <c r="I33" s="4">
        <v>1</v>
      </c>
      <c r="J33" s="2"/>
    </row>
    <row r="34" spans="1:10" ht="24" customHeight="1">
      <c r="A34" s="37"/>
      <c r="B34" s="38"/>
      <c r="C34" s="2" t="s">
        <v>72</v>
      </c>
      <c r="D34" s="8" t="s">
        <v>73</v>
      </c>
      <c r="E34" s="4" t="s">
        <v>74</v>
      </c>
      <c r="F34" s="22" t="s">
        <v>75</v>
      </c>
      <c r="G34" s="22"/>
      <c r="H34" s="4">
        <v>1</v>
      </c>
      <c r="I34" s="4">
        <v>1</v>
      </c>
      <c r="J34" s="2"/>
    </row>
    <row r="35" spans="1:10" ht="128.25">
      <c r="A35" s="37"/>
      <c r="B35" s="38" t="s">
        <v>76</v>
      </c>
      <c r="C35" s="7" t="s">
        <v>77</v>
      </c>
      <c r="D35" s="11" t="s">
        <v>78</v>
      </c>
      <c r="E35" s="4" t="s">
        <v>78</v>
      </c>
      <c r="F35" s="25" t="s">
        <v>78</v>
      </c>
      <c r="G35" s="25"/>
      <c r="H35" s="4">
        <v>30</v>
      </c>
      <c r="I35" s="4">
        <v>29</v>
      </c>
      <c r="J35" s="2" t="s">
        <v>79</v>
      </c>
    </row>
    <row r="36" spans="1:10" ht="28.5">
      <c r="A36" s="37"/>
      <c r="B36" s="38"/>
      <c r="C36" s="7" t="s">
        <v>80</v>
      </c>
      <c r="D36" s="4" t="s">
        <v>81</v>
      </c>
      <c r="E36" s="4"/>
      <c r="F36" s="22"/>
      <c r="G36" s="22"/>
      <c r="H36" s="4"/>
      <c r="I36" s="4"/>
      <c r="J36" s="2"/>
    </row>
    <row r="37" spans="1:10" ht="28.5">
      <c r="A37" s="37"/>
      <c r="B37" s="38"/>
      <c r="C37" s="7" t="s">
        <v>82</v>
      </c>
      <c r="D37" s="4" t="s">
        <v>81</v>
      </c>
      <c r="E37" s="4"/>
      <c r="F37" s="22"/>
      <c r="G37" s="22"/>
      <c r="H37" s="4"/>
      <c r="I37" s="4"/>
      <c r="J37" s="2"/>
    </row>
    <row r="38" spans="1:10" ht="28.5">
      <c r="A38" s="37"/>
      <c r="B38" s="38"/>
      <c r="C38" s="7" t="s">
        <v>83</v>
      </c>
      <c r="D38" s="4" t="s">
        <v>81</v>
      </c>
      <c r="E38" s="4"/>
      <c r="F38" s="22"/>
      <c r="G38" s="22"/>
      <c r="H38" s="4"/>
      <c r="I38" s="4"/>
      <c r="J38" s="2"/>
    </row>
    <row r="39" spans="1:10" ht="57">
      <c r="A39" s="37"/>
      <c r="B39" s="7" t="s">
        <v>84</v>
      </c>
      <c r="C39" s="7" t="s">
        <v>85</v>
      </c>
      <c r="D39" s="13" t="s">
        <v>86</v>
      </c>
      <c r="E39" s="14">
        <v>0.8</v>
      </c>
      <c r="F39" s="32">
        <v>1</v>
      </c>
      <c r="G39" s="33"/>
      <c r="H39" s="4">
        <v>10</v>
      </c>
      <c r="I39" s="4">
        <v>10</v>
      </c>
      <c r="J39" s="4"/>
    </row>
    <row r="40" spans="1:10">
      <c r="A40" s="34" t="s">
        <v>87</v>
      </c>
      <c r="B40" s="34"/>
      <c r="C40" s="34"/>
      <c r="D40" s="34"/>
      <c r="E40" s="34"/>
      <c r="F40" s="34"/>
      <c r="G40" s="34"/>
      <c r="H40" s="15">
        <v>100</v>
      </c>
      <c r="I40" s="19">
        <f>SUM(I15:I39)+J8</f>
        <v>94.896507296137344</v>
      </c>
      <c r="J40" s="2"/>
    </row>
    <row r="41" spans="1:10" ht="161.1" customHeight="1">
      <c r="A41" s="35" t="s">
        <v>88</v>
      </c>
      <c r="B41" s="36"/>
      <c r="C41" s="36"/>
      <c r="D41" s="36"/>
      <c r="E41" s="36"/>
      <c r="F41" s="36"/>
      <c r="G41" s="36"/>
      <c r="H41" s="36"/>
      <c r="I41" s="36"/>
      <c r="J41" s="36"/>
    </row>
  </sheetData>
  <mergeCells count="47">
    <mergeCell ref="F37:G37"/>
    <mergeCell ref="F38:G38"/>
    <mergeCell ref="F39:G39"/>
    <mergeCell ref="A40:G40"/>
    <mergeCell ref="A41:J41"/>
    <mergeCell ref="A14:A39"/>
    <mergeCell ref="B15:B34"/>
    <mergeCell ref="B35:B38"/>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2023-05-09T06:13:24Z</cp:lastPrinted>
  <dcterms:created xsi:type="dcterms:W3CDTF">2015-06-07T10:17:00Z</dcterms:created>
  <dcterms:modified xsi:type="dcterms:W3CDTF">2023-05-09T06:13:34Z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88B0AE727A4E4DC5A353E094B698FDEB</vt:lpwstr>
  </property>
</Properties>
</file>