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Sheet1!$A$1:$J$38</definedName>
  </definedNames>
  <calcPr calcId="144525"/>
</workbook>
</file>

<file path=xl/sharedStrings.xml><?xml version="1.0" encoding="utf-8"?>
<sst xmlns="http://schemas.openxmlformats.org/spreadsheetml/2006/main" count="118" uniqueCount="97">
  <si>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</si>
  <si>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</si>
  <si>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</si>
  <si>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</si>
  <si>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北京市心肺血管疾病研究所心力衰竭的分层分型评估和分层防控策略研究</t>
  </si>
  <si>
    <t>主管部门</t>
  </si>
  <si>
    <t>北京市卫生健康委员会</t>
  </si>
  <si>
    <t>实施单位</t>
  </si>
  <si>
    <t>北京市心肺血管疾病研究所</t>
  </si>
  <si>
    <t>项目负责人</t>
  </si>
  <si>
    <t>李玉琳</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</si>
  <si>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</si>
  <si>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</si>
  <si>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</si>
  <si>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</si>
  <si>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</si>
  <si>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</si>
  <si>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</si>
  <si>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</si>
  <si>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</si>
  <si>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</si>
  <si>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</si>
  <si>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</si>
  <si>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</si>
  <si>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</si>
  <si>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</si>
  <si>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</si>
  <si>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本项目通过检测心衰患者（HFpEF和HFrEF）血清中代谢产物、蛋白分子的表达差异，阐明心衰患者的不同分型的代谢产物和蛋白分子的表达谱差异；发现心衰分层和分型的关键节点分子，通过心衰动物模型验证其调控心衰的机制，加深对心衰发病机制的认知；进而通过前瞻性队列验证关键分子在心衰进展和预后中的价值，鉴定出可用于监测心衰分层分型和预后的代谢标志物，为心衰的预警和治疗提供靶点。</t>
  </si>
  <si>
    <t>本项目通过检测心衰患者（HFpEF和HFrEF）血清中代谢产物、蛋白分子的表达差异，阐明心衰患者的不同分型的代谢产物和蛋白分子的表达谱差异；进而通过前瞻性队列验证关键分子在心衰进展和预后中的价值，鉴定出可用于监测心衰分层分型和预后的代谢标志物(DHET/EET)，为心衰的预警和治疗提供靶点。</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</si>
  <si>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</si>
  <si>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</si>
  <si>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</si>
  <si>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</si>
  <si>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</si>
  <si>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</si>
  <si>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</si>
  <si>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</si>
  <si>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</si>
  <si>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</si>
  <si>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新增心衰样本及临床信息:射血分数保留和射血分数降低心衰两类心衰患者的样本共收集2285例</t>
  </si>
  <si>
    <t>2285例</t>
  </si>
  <si>
    <t>新增代谢组测定数量:完成200例心衰患者、100例对照代谢组学分析</t>
  </si>
  <si>
    <t>完成200例心衰患者、100例对照代谢组学分析</t>
  </si>
  <si>
    <t>400例</t>
  </si>
  <si>
    <t>新增代谢组测定数量:完成200例心衰患者、100例对照蛋白组学分析</t>
  </si>
  <si>
    <t>完成200例心衰患者、100例对照蛋白组学分析</t>
  </si>
  <si>
    <t>发表论文数量:在国际权威学术杂志上发表IF ≥ 10 的专业论文1-2篇　</t>
  </si>
  <si>
    <t>1-2篇</t>
  </si>
  <si>
    <t>其中1篇正在修稿中，IF&gt;20。</t>
  </si>
  <si>
    <t>发现生物标志物数量:提供3～5种潜在的用于心力衰竭患者分层分型、预后的生物标志物，申请专利5个，生产试剂盒1个</t>
  </si>
  <si>
    <t>提供3～5种潜在的用于心力衰竭患者分层分型、预后的生物标志物，申请专利5个，生产试剂盒1个</t>
  </si>
  <si>
    <t>其中2项申请中</t>
  </si>
  <si>
    <t>质量指标</t>
  </si>
  <si>
    <t>代谢组学/蛋白组学数据达到参考标准的占比超过95%</t>
  </si>
  <si>
    <t>≥95%</t>
  </si>
  <si>
    <t>≥100%</t>
  </si>
  <si>
    <t>数据库单样本信息完整率:90%以上</t>
  </si>
  <si>
    <t>≥90%</t>
  </si>
  <si>
    <t>时效指标</t>
  </si>
  <si>
    <t>采购物品到位时间</t>
  </si>
  <si>
    <t>2022年6月前完成实验物品到位</t>
  </si>
  <si>
    <t>2022年10月完成实验物品到位</t>
  </si>
  <si>
    <t>实验完成时间</t>
  </si>
  <si>
    <t>2022年11月前实验整体完成</t>
  </si>
  <si>
    <t>项目实施的及时性</t>
  </si>
  <si>
    <t>在1年内完成基于心力衰竭的分层分型标志物研发和技术转化</t>
  </si>
  <si>
    <t>项目在2022.11月已完成相关生物标志的专利申请4项</t>
  </si>
  <si>
    <t>招标采购时间</t>
  </si>
  <si>
    <t>2022年5月前完成</t>
  </si>
  <si>
    <t>2022年8月前完成</t>
  </si>
  <si>
    <t>验收时间</t>
  </si>
  <si>
    <t>2022年12月前完成指标的验收</t>
  </si>
  <si>
    <t>2022年9月完成验收</t>
  </si>
  <si>
    <t>成本指标</t>
  </si>
  <si>
    <t>产出成本控制措施的实施性:政府采购节支率10%</t>
  </si>
  <si>
    <t>政府采购节支率10%</t>
  </si>
  <si>
    <t>实际成本与工作内容的匹配程度:实际成本与工作内容的匹配程度 严格按照预算执行</t>
  </si>
  <si>
    <t>≤360万元</t>
  </si>
  <si>
    <t>351.98万元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</si>
  <si>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</si>
  <si>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</si>
  <si>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</si>
  <si>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</si>
  <si>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心衰的诊治水平:得到提高</t>
  </si>
  <si>
    <t>心衰的诊治水平得到提高</t>
  </si>
  <si>
    <t>对危重心血管疾病诊治水平提高产生的间接经济效益:节约医疗资源，提高医疗效率，减少疾病带来的经济损失</t>
  </si>
  <si>
    <t>支撑资料不足</t>
  </si>
  <si>
    <t>项目的可延续性:本项目获得的心力衰竭的分层分型或预后标志物将为后续疾病的精准诊疗研究打下良好的基础,将为其它疾病，精准医学研究起到示范和借鉴作用。形成经济新增长点，带动大健康产业发展。</t>
  </si>
  <si>
    <t>生态效益
指标</t>
  </si>
  <si>
    <t>可持续影响指标</t>
  </si>
  <si>
    <t>满意度
指标
（10分）</t>
  </si>
  <si>
    <t>服务对象满意度指标</t>
  </si>
  <si>
    <t>主管部门满意度≥100%</t>
  </si>
  <si>
    <t>满意度支撑资料不足</t>
  </si>
  <si>
    <t>患者诊疗满意度≥100%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</si>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</sst>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8"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9" borderId="0" applyNumberFormat="0" applyBorder="0" applyAlignment="0" applyProtection="0">
      <alignment vertical="center"/>
    </xf>
    <xf numFmtId="0" fontId="13" fillId="0" borderId="10" applyNumberFormat="0" applyFill="0" applyAlignment="0" applyProtection="0">
      <alignment vertical="center"/>
    </xf>
    <xf numFmtId="0" fontId="10"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4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textRotation="255"/>
    </xf>
    <xf numFmtId="0" fontId="4" fillId="0" borderId="3" xfId="0" applyFont="1" applyBorder="1" applyAlignment="1">
      <alignment horizontal="center" vertical="center" textRotation="255"/>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5"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Border="1" applyAlignment="1">
      <alignment horizontal="center" vertical="center"/>
    </xf>
    <xf numFmtId="9" fontId="4" fillId="0" borderId="4" xfId="0" applyNumberFormat="1" applyFont="1" applyFill="1" applyBorder="1" applyAlignment="1">
      <alignment horizontal="center" vertical="center"/>
    </xf>
    <xf numFmtId="9" fontId="4" fillId="0" borderId="4"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Border="1" applyAlignment="1">
      <alignment horizontal="center" vertical="center" textRotation="255"/>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10" fontId="4" fillId="0" borderId="1" xfId="11" applyNumberFormat="1" applyFont="1" applyFill="1" applyBorder="1" applyAlignment="1">
      <alignment horizontal="center" vertical="center"/>
    </xf>
    <xf numFmtId="9" fontId="4" fillId="0" borderId="1" xfId="11" applyFont="1" applyFill="1" applyBorder="1" applyAlignment="1">
      <alignment horizontal="center" vertical="center"/>
    </xf>
    <xf numFmtId="0" fontId="4" fillId="0" borderId="1" xfId="0" applyFont="1" applyFill="1" applyBorder="1" applyAlignment="1">
      <alignment vertical="center"/>
    </xf>
    <xf numFmtId="0" fontId="4" fillId="0" borderId="2" xfId="0" applyFont="1" applyFill="1" applyBorder="1" applyAlignment="1">
      <alignment vertical="center"/>
    </xf>
    <xf numFmtId="0" fontId="4" fillId="0" borderId="2" xfId="0"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0" fontId="4" fillId="0" borderId="6" xfId="0" applyFont="1" applyFill="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558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view="pageBreakPreview" zoomScaleNormal="100" topLeftCell="A32" workbookViewId="0">
      <selection activeCell="H33" sqref="H33"/>
    </sheetView>
  </sheetViews>
  <sheetFormatPr defaultColWidth="9" defaultRowHeight="14"/>
  <cols>
    <col min="1" max="1" width="5.33333333333333" customWidth="1"/>
    <col min="2" max="2" width="7.66666666666667" customWidth="1"/>
    <col min="3" max="3" width="12.1666666666667" customWidth="1"/>
    <col min="4" max="4" width="17.6666666666667" customWidth="1"/>
    <col min="5" max="5" width="19.5" customWidth="1"/>
    <col min="6" max="6" width="13.3333333333333" customWidth="1"/>
    <col min="7" max="7" width="11.6666666666667" customWidth="1"/>
    <col min="8" max="8" width="12.5" customWidth="1"/>
    <col min="9" max="9" width="11" customWidth="1"/>
    <col min="10" max="10" width="14.5" customWidth="1"/>
    <col min="11" max="11" width="12.6666666666667"/>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5"/>
      <c r="G5" s="4" t="s">
        <v>7</v>
      </c>
      <c r="H5" s="6" t="s">
        <v>8</v>
      </c>
      <c r="I5" s="6"/>
      <c r="J5" s="6"/>
    </row>
    <row r="6" ht="20" customHeight="1" spans="1:10">
      <c r="A6" s="4" t="s">
        <v>9</v>
      </c>
      <c r="B6" s="4"/>
      <c r="C6" s="4"/>
      <c r="D6" s="4" t="s">
        <v>10</v>
      </c>
      <c r="E6" s="4"/>
      <c r="F6" s="5"/>
      <c r="G6" s="4" t="s">
        <v>11</v>
      </c>
      <c r="H6" s="6">
        <v>15811200661</v>
      </c>
      <c r="I6" s="6"/>
      <c r="J6" s="6"/>
    </row>
    <row r="7" ht="30" spans="1:10">
      <c r="A7" s="7" t="s">
        <v>12</v>
      </c>
      <c r="B7" s="7"/>
      <c r="C7" s="7"/>
      <c r="D7" s="4"/>
      <c r="E7" s="7" t="s">
        <v>13</v>
      </c>
      <c r="F7" s="7" t="s">
        <v>14</v>
      </c>
      <c r="G7" s="7" t="s">
        <v>15</v>
      </c>
      <c r="H7" s="7" t="s">
        <v>16</v>
      </c>
      <c r="I7" s="7" t="s">
        <v>17</v>
      </c>
      <c r="J7" s="4" t="s">
        <v>18</v>
      </c>
    </row>
    <row r="8" ht="20" customHeight="1" spans="1:10">
      <c r="A8" s="7"/>
      <c r="B8" s="7"/>
      <c r="C8" s="7"/>
      <c r="D8" s="8" t="s">
        <v>19</v>
      </c>
      <c r="E8" s="4">
        <f>E9</f>
        <v>360</v>
      </c>
      <c r="F8" s="4">
        <f>F9</f>
        <v>360</v>
      </c>
      <c r="G8" s="4">
        <f>G9</f>
        <v>351.98</v>
      </c>
      <c r="H8" s="4">
        <v>10</v>
      </c>
      <c r="I8" s="33">
        <f>G8/F8</f>
        <v>0.977722222222222</v>
      </c>
      <c r="J8" s="34">
        <f>10*I8</f>
        <v>9.77722222222222</v>
      </c>
    </row>
    <row r="9" ht="45" spans="1:10">
      <c r="A9" s="7"/>
      <c r="B9" s="7"/>
      <c r="C9" s="7"/>
      <c r="D9" s="9" t="s">
        <v>20</v>
      </c>
      <c r="E9" s="4">
        <v>360</v>
      </c>
      <c r="F9" s="10">
        <v>360</v>
      </c>
      <c r="G9" s="10">
        <v>351.98</v>
      </c>
      <c r="H9" s="10" t="s">
        <v>21</v>
      </c>
      <c r="I9" s="35">
        <f>G9/F9</f>
        <v>0.977722222222222</v>
      </c>
      <c r="J9" s="12" t="s">
        <v>21</v>
      </c>
    </row>
    <row r="10" ht="25" customHeight="1" spans="1:10">
      <c r="A10" s="7"/>
      <c r="B10" s="7"/>
      <c r="C10" s="7"/>
      <c r="D10" s="4" t="s">
        <v>22</v>
      </c>
      <c r="E10" s="4"/>
      <c r="F10" s="10"/>
      <c r="G10" s="10"/>
      <c r="H10" s="10" t="s">
        <v>21</v>
      </c>
      <c r="I10" s="36" t="e">
        <f>G10/F10</f>
        <v>#DIV/0!</v>
      </c>
      <c r="J10" s="12" t="s">
        <v>21</v>
      </c>
    </row>
    <row r="11" ht="19" customHeight="1" spans="1:10">
      <c r="A11" s="7"/>
      <c r="B11" s="7"/>
      <c r="C11" s="7"/>
      <c r="D11" s="5" t="s">
        <v>23</v>
      </c>
      <c r="E11" s="4"/>
      <c r="F11" s="10"/>
      <c r="G11" s="10"/>
      <c r="H11" s="10" t="s">
        <v>21</v>
      </c>
      <c r="I11" s="36" t="e">
        <f>G11/F11</f>
        <v>#DIV/0!</v>
      </c>
      <c r="J11" s="12" t="s">
        <v>21</v>
      </c>
    </row>
    <row r="12" ht="26" customHeight="1" spans="1:10">
      <c r="A12" s="11" t="s">
        <v>24</v>
      </c>
      <c r="B12" s="7" t="s">
        <v>25</v>
      </c>
      <c r="C12" s="7"/>
      <c r="D12" s="7"/>
      <c r="E12" s="7"/>
      <c r="F12" s="12" t="s">
        <v>26</v>
      </c>
      <c r="G12" s="12"/>
      <c r="H12" s="12"/>
      <c r="I12" s="12"/>
      <c r="J12" s="12"/>
    </row>
    <row r="13" ht="109" customHeight="1" spans="1:10">
      <c r="A13" s="11"/>
      <c r="B13" s="7" t="s">
        <v>27</v>
      </c>
      <c r="C13" s="7"/>
      <c r="D13" s="7"/>
      <c r="E13" s="7"/>
      <c r="F13" s="12" t="s">
        <v>28</v>
      </c>
      <c r="G13" s="12"/>
      <c r="H13" s="12"/>
      <c r="I13" s="12"/>
      <c r="J13" s="12"/>
    </row>
    <row r="14" ht="30" spans="1:10">
      <c r="A14" s="13" t="s">
        <v>29</v>
      </c>
      <c r="B14" s="7" t="s">
        <v>30</v>
      </c>
      <c r="C14" s="4" t="s">
        <v>31</v>
      </c>
      <c r="D14" s="4" t="s">
        <v>32</v>
      </c>
      <c r="E14" s="4" t="s">
        <v>33</v>
      </c>
      <c r="F14" s="12" t="s">
        <v>34</v>
      </c>
      <c r="G14" s="12"/>
      <c r="H14" s="12" t="s">
        <v>35</v>
      </c>
      <c r="I14" s="12" t="s">
        <v>18</v>
      </c>
      <c r="J14" s="12" t="s">
        <v>36</v>
      </c>
    </row>
    <row r="15" ht="90" spans="1:10">
      <c r="A15" s="14"/>
      <c r="B15" s="15" t="s">
        <v>37</v>
      </c>
      <c r="C15" s="16" t="s">
        <v>38</v>
      </c>
      <c r="D15" s="7" t="s">
        <v>39</v>
      </c>
      <c r="E15" s="4" t="s">
        <v>40</v>
      </c>
      <c r="F15" s="10">
        <v>6078</v>
      </c>
      <c r="G15" s="10"/>
      <c r="H15" s="12">
        <v>2</v>
      </c>
      <c r="I15" s="12">
        <v>2</v>
      </c>
      <c r="J15" s="12"/>
    </row>
    <row r="16" ht="60" spans="1:10">
      <c r="A16" s="14"/>
      <c r="B16" s="17"/>
      <c r="C16" s="18"/>
      <c r="D16" s="7" t="s">
        <v>41</v>
      </c>
      <c r="E16" s="7" t="s">
        <v>42</v>
      </c>
      <c r="F16" s="19" t="s">
        <v>43</v>
      </c>
      <c r="G16" s="20"/>
      <c r="H16" s="12">
        <v>2</v>
      </c>
      <c r="I16" s="12">
        <v>2</v>
      </c>
      <c r="J16" s="10"/>
    </row>
    <row r="17" ht="60" spans="1:10">
      <c r="A17" s="14"/>
      <c r="B17" s="17"/>
      <c r="C17" s="18"/>
      <c r="D17" s="7" t="s">
        <v>44</v>
      </c>
      <c r="E17" s="7" t="s">
        <v>45</v>
      </c>
      <c r="F17" s="19" t="s">
        <v>43</v>
      </c>
      <c r="G17" s="20"/>
      <c r="H17" s="12">
        <v>2</v>
      </c>
      <c r="I17" s="12">
        <v>2</v>
      </c>
      <c r="J17" s="10"/>
    </row>
    <row r="18" ht="60" spans="1:10">
      <c r="A18" s="14"/>
      <c r="B18" s="17"/>
      <c r="C18" s="18"/>
      <c r="D18" s="7" t="s">
        <v>46</v>
      </c>
      <c r="E18" s="4" t="s">
        <v>47</v>
      </c>
      <c r="F18" s="19">
        <v>1</v>
      </c>
      <c r="G18" s="20"/>
      <c r="H18" s="12">
        <v>2</v>
      </c>
      <c r="I18" s="12">
        <v>1</v>
      </c>
      <c r="J18" s="12" t="s">
        <v>48</v>
      </c>
    </row>
    <row r="19" ht="105" spans="1:10">
      <c r="A19" s="14"/>
      <c r="B19" s="17"/>
      <c r="C19" s="21"/>
      <c r="D19" s="7" t="s">
        <v>49</v>
      </c>
      <c r="E19" s="7" t="s">
        <v>50</v>
      </c>
      <c r="F19" s="19">
        <v>6</v>
      </c>
      <c r="G19" s="20"/>
      <c r="H19" s="12">
        <v>2</v>
      </c>
      <c r="I19" s="12">
        <v>2</v>
      </c>
      <c r="J19" s="10" t="s">
        <v>51</v>
      </c>
    </row>
    <row r="20" ht="45" spans="1:10">
      <c r="A20" s="14"/>
      <c r="B20" s="17"/>
      <c r="C20" s="16" t="s">
        <v>52</v>
      </c>
      <c r="D20" s="7" t="s">
        <v>53</v>
      </c>
      <c r="E20" s="4" t="s">
        <v>54</v>
      </c>
      <c r="F20" s="22" t="s">
        <v>55</v>
      </c>
      <c r="G20" s="20"/>
      <c r="H20" s="12">
        <v>5</v>
      </c>
      <c r="I20" s="12">
        <v>5</v>
      </c>
      <c r="J20" s="10"/>
    </row>
    <row r="21" ht="30" spans="1:10">
      <c r="A21" s="14"/>
      <c r="B21" s="17"/>
      <c r="C21" s="21"/>
      <c r="D21" s="7" t="s">
        <v>56</v>
      </c>
      <c r="E21" s="4" t="s">
        <v>57</v>
      </c>
      <c r="F21" s="23">
        <v>0.95</v>
      </c>
      <c r="G21" s="24"/>
      <c r="H21" s="12">
        <v>5</v>
      </c>
      <c r="I21" s="12">
        <v>5</v>
      </c>
      <c r="J21" s="10"/>
    </row>
    <row r="22" ht="30" spans="1:10">
      <c r="A22" s="14"/>
      <c r="B22" s="17"/>
      <c r="C22" s="16" t="s">
        <v>58</v>
      </c>
      <c r="D22" s="7" t="s">
        <v>59</v>
      </c>
      <c r="E22" s="7" t="s">
        <v>60</v>
      </c>
      <c r="F22" s="25" t="s">
        <v>61</v>
      </c>
      <c r="G22" s="12"/>
      <c r="H22" s="12">
        <v>4</v>
      </c>
      <c r="I22" s="12">
        <v>4</v>
      </c>
      <c r="J22" s="10"/>
    </row>
    <row r="23" ht="30" spans="1:10">
      <c r="A23" s="14"/>
      <c r="B23" s="17"/>
      <c r="C23" s="18"/>
      <c r="D23" s="7" t="s">
        <v>62</v>
      </c>
      <c r="E23" s="7" t="s">
        <v>63</v>
      </c>
      <c r="F23" s="10" t="s">
        <v>63</v>
      </c>
      <c r="G23" s="10"/>
      <c r="H23" s="12">
        <v>4</v>
      </c>
      <c r="I23" s="12">
        <v>4</v>
      </c>
      <c r="J23" s="10"/>
    </row>
    <row r="24" ht="45" spans="1:10">
      <c r="A24" s="14"/>
      <c r="B24" s="17"/>
      <c r="C24" s="18"/>
      <c r="D24" s="7" t="s">
        <v>64</v>
      </c>
      <c r="E24" s="7" t="s">
        <v>65</v>
      </c>
      <c r="F24" s="12" t="s">
        <v>66</v>
      </c>
      <c r="G24" s="12"/>
      <c r="H24" s="12">
        <v>4</v>
      </c>
      <c r="I24" s="12">
        <v>4</v>
      </c>
      <c r="J24" s="10"/>
    </row>
    <row r="25" ht="15" spans="1:10">
      <c r="A25" s="14"/>
      <c r="B25" s="17"/>
      <c r="C25" s="18"/>
      <c r="D25" s="7" t="s">
        <v>67</v>
      </c>
      <c r="E25" s="7" t="s">
        <v>68</v>
      </c>
      <c r="F25" s="10" t="s">
        <v>69</v>
      </c>
      <c r="G25" s="10"/>
      <c r="H25" s="12">
        <v>4</v>
      </c>
      <c r="I25" s="12">
        <v>4</v>
      </c>
      <c r="J25" s="10"/>
    </row>
    <row r="26" ht="30" spans="1:10">
      <c r="A26" s="14"/>
      <c r="B26" s="17"/>
      <c r="C26" s="21"/>
      <c r="D26" s="7" t="s">
        <v>70</v>
      </c>
      <c r="E26" s="7" t="s">
        <v>71</v>
      </c>
      <c r="F26" s="10" t="s">
        <v>72</v>
      </c>
      <c r="G26" s="10"/>
      <c r="H26" s="12">
        <v>4</v>
      </c>
      <c r="I26" s="12">
        <v>4</v>
      </c>
      <c r="J26" s="10"/>
    </row>
    <row r="27" ht="45" spans="1:10">
      <c r="A27" s="14"/>
      <c r="B27" s="17"/>
      <c r="C27" s="16" t="s">
        <v>73</v>
      </c>
      <c r="D27" s="7" t="s">
        <v>74</v>
      </c>
      <c r="E27" s="4" t="s">
        <v>75</v>
      </c>
      <c r="F27" s="10" t="s">
        <v>75</v>
      </c>
      <c r="G27" s="10"/>
      <c r="H27" s="12">
        <v>5</v>
      </c>
      <c r="I27" s="12">
        <v>5</v>
      </c>
      <c r="J27" s="10"/>
    </row>
    <row r="28" ht="75" spans="1:10">
      <c r="A28" s="14"/>
      <c r="B28" s="26"/>
      <c r="C28" s="21"/>
      <c r="D28" s="7" t="s">
        <v>76</v>
      </c>
      <c r="E28" s="4" t="s">
        <v>77</v>
      </c>
      <c r="F28" s="19" t="s">
        <v>78</v>
      </c>
      <c r="G28" s="20"/>
      <c r="H28" s="12">
        <v>5</v>
      </c>
      <c r="I28" s="12">
        <v>5</v>
      </c>
      <c r="J28" s="10"/>
    </row>
    <row r="29" ht="30" spans="1:10">
      <c r="A29" s="14"/>
      <c r="B29" s="27" t="s">
        <v>79</v>
      </c>
      <c r="C29" s="27" t="s">
        <v>80</v>
      </c>
      <c r="D29" s="7" t="s">
        <v>81</v>
      </c>
      <c r="E29" s="4"/>
      <c r="F29" s="10"/>
      <c r="G29" s="10"/>
      <c r="H29" s="12"/>
      <c r="I29" s="12"/>
      <c r="J29" s="10"/>
    </row>
    <row r="30" ht="30" spans="1:10">
      <c r="A30" s="14"/>
      <c r="B30" s="27"/>
      <c r="C30" s="15" t="s">
        <v>82</v>
      </c>
      <c r="D30" s="7" t="s">
        <v>83</v>
      </c>
      <c r="E30" s="7" t="s">
        <v>84</v>
      </c>
      <c r="F30" s="12" t="s">
        <v>84</v>
      </c>
      <c r="G30" s="12"/>
      <c r="H30" s="12">
        <v>10</v>
      </c>
      <c r="I30" s="12">
        <v>10</v>
      </c>
      <c r="J30" s="37"/>
    </row>
    <row r="31" ht="90" spans="1:10">
      <c r="A31" s="14"/>
      <c r="B31" s="27"/>
      <c r="C31" s="17"/>
      <c r="D31" s="7" t="s">
        <v>85</v>
      </c>
      <c r="E31" s="7" t="s">
        <v>85</v>
      </c>
      <c r="F31" s="28" t="s">
        <v>85</v>
      </c>
      <c r="G31" s="24"/>
      <c r="H31" s="12">
        <v>10</v>
      </c>
      <c r="I31" s="12">
        <v>9.5</v>
      </c>
      <c r="J31" s="38" t="s">
        <v>86</v>
      </c>
    </row>
    <row r="32" ht="180" spans="1:10">
      <c r="A32" s="14"/>
      <c r="B32" s="27"/>
      <c r="C32" s="26"/>
      <c r="D32" s="7" t="s">
        <v>87</v>
      </c>
      <c r="E32" s="7" t="s">
        <v>87</v>
      </c>
      <c r="F32" s="28" t="s">
        <v>87</v>
      </c>
      <c r="G32" s="24"/>
      <c r="H32" s="12">
        <v>10</v>
      </c>
      <c r="I32" s="12">
        <v>9.5</v>
      </c>
      <c r="J32" s="38" t="s">
        <v>86</v>
      </c>
    </row>
    <row r="33" ht="30" spans="1:10">
      <c r="A33" s="14"/>
      <c r="B33" s="27"/>
      <c r="C33" s="27" t="s">
        <v>88</v>
      </c>
      <c r="D33" s="7" t="s">
        <v>81</v>
      </c>
      <c r="E33" s="4"/>
      <c r="F33" s="10"/>
      <c r="G33" s="10"/>
      <c r="H33" s="12"/>
      <c r="I33" s="12"/>
      <c r="J33" s="10"/>
    </row>
    <row r="34" ht="30" spans="1:10">
      <c r="A34" s="14"/>
      <c r="B34" s="27"/>
      <c r="C34" s="27" t="s">
        <v>89</v>
      </c>
      <c r="D34" s="7" t="s">
        <v>81</v>
      </c>
      <c r="E34" s="4"/>
      <c r="F34" s="10"/>
      <c r="G34" s="10"/>
      <c r="H34" s="12"/>
      <c r="I34" s="12"/>
      <c r="J34" s="10"/>
    </row>
    <row r="35" ht="30" spans="1:10">
      <c r="A35" s="14"/>
      <c r="B35" s="15" t="s">
        <v>90</v>
      </c>
      <c r="C35" s="15" t="s">
        <v>91</v>
      </c>
      <c r="D35" s="7" t="s">
        <v>92</v>
      </c>
      <c r="E35" s="4" t="s">
        <v>55</v>
      </c>
      <c r="F35" s="19" t="s">
        <v>55</v>
      </c>
      <c r="G35" s="20"/>
      <c r="H35" s="12">
        <v>5</v>
      </c>
      <c r="I35" s="10">
        <v>4</v>
      </c>
      <c r="J35" s="39" t="s">
        <v>93</v>
      </c>
    </row>
    <row r="36" ht="30" spans="1:10">
      <c r="A36" s="29"/>
      <c r="B36" s="26"/>
      <c r="C36" s="26"/>
      <c r="D36" s="7" t="s">
        <v>94</v>
      </c>
      <c r="E36" s="4" t="s">
        <v>55</v>
      </c>
      <c r="F36" s="19" t="s">
        <v>55</v>
      </c>
      <c r="G36" s="20"/>
      <c r="H36" s="10">
        <v>5</v>
      </c>
      <c r="I36" s="40">
        <v>4</v>
      </c>
      <c r="J36" s="41"/>
    </row>
    <row r="37" ht="15" spans="1:10">
      <c r="A37" s="30" t="s">
        <v>95</v>
      </c>
      <c r="B37" s="30"/>
      <c r="C37" s="30"/>
      <c r="D37" s="30"/>
      <c r="E37" s="30"/>
      <c r="F37" s="30"/>
      <c r="G37" s="30"/>
      <c r="H37" s="30">
        <v>100</v>
      </c>
      <c r="I37" s="42">
        <f>SUM(I15:I36)+J8</f>
        <v>95.7772222222222</v>
      </c>
      <c r="J37" s="4"/>
    </row>
    <row r="38" ht="161" customHeight="1" spans="1:10">
      <c r="A38" s="31" t="s">
        <v>96</v>
      </c>
      <c r="B38" s="32"/>
      <c r="C38" s="32"/>
      <c r="D38" s="32"/>
      <c r="E38" s="32"/>
      <c r="F38" s="32"/>
      <c r="G38" s="32"/>
      <c r="H38" s="32"/>
      <c r="I38" s="32"/>
      <c r="J38" s="32"/>
    </row>
  </sheetData>
  <mergeCells count="52">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A37:G37"/>
    <mergeCell ref="A38:J38"/>
    <mergeCell ref="A12:A13"/>
    <mergeCell ref="A14:A36"/>
    <mergeCell ref="B15:B28"/>
    <mergeCell ref="B29:B34"/>
    <mergeCell ref="B35:B36"/>
    <mergeCell ref="C15:C19"/>
    <mergeCell ref="C20:C21"/>
    <mergeCell ref="C22:C26"/>
    <mergeCell ref="C27:C28"/>
    <mergeCell ref="C30:C32"/>
    <mergeCell ref="C35:C36"/>
    <mergeCell ref="J35:J36"/>
    <mergeCell ref="A7:C11"/>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2023-05-09T05:13:52Z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BEB06A667C134CDEA27101FC48E617D6_12</vt:lpwstr>
  </property>
</Properties>
</file>