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Sheet1!$A$1:$J$34</definedName>
  </definedNames>
  <calcPr calcId="144525" concurrentCalc="0"/>
</workbook>
</file>

<file path=xl/sharedStrings.xml><?xml version="1.0" encoding="utf-8"?>
<sst xmlns="http://schemas.openxmlformats.org/spreadsheetml/2006/main" count="111" uniqueCount="99">
  <si>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</si>
  <si>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</si>
  <si>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</si>
  <si>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</si>
  <si>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北京市心肺血管疾病研究所改革与发展</t>
  </si>
  <si>
    <t>主管部门</t>
  </si>
  <si>
    <t>北京市卫生健康委员会</t>
  </si>
  <si>
    <t>实施单位</t>
  </si>
  <si>
    <t>北京市心肺血管疾病研究所</t>
  </si>
  <si>
    <t>项目负责人</t>
  </si>
  <si>
    <t>杜杰</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</si>
  <si>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</si>
  <si>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</si>
  <si>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</si>
  <si>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</si>
  <si>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</si>
  <si>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</si>
  <si>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</si>
  <si>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</si>
  <si>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</si>
  <si>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</si>
  <si>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</si>
  <si>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</si>
  <si>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</si>
  <si>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</si>
  <si>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</si>
  <si>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</si>
  <si>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具体目标为：
1. 应用转录组关联蛋白组学发现钙化狭窄的易感位点，勾画RNA表达-靶向蛋白-AVS表型关联图谱。2. 基于液相色谱-串联质谱的代谢组学，分析不同病程阶段的系统动态变化，并结合病理机制，发现与钙化、血流动力学以及心功能相关的靶向分子。3. 整合临床表型、组学数据、诊疗方案、药效等信息，构建更精准的瓣膜病的临床诊断模型和决策系统，申请专利2项，开发算法模型2种，发表论文2-3篇。4.设计可用于体内高效携带大分子的纳米载体；5.开发精准的干预治疗药物，申请专利1-2项。</t>
  </si>
  <si>
    <t>1. 按照总体目标，利用单细胞转录组阐明主动脉瓣钙化狭窄的病理机制；
2. 基于蛋白质组学与转录组学联合分析主动脉瓣钙化狭窄的关键调控因子；
3. 开展代谢组的瓣膜病分层分型生物标志物研究，发现了不同病理改变的关键代谢分子；
4. 整合临床表型、组学数据、诊疗方案、药效等信息，构建更精准临床诊断模型和决策系统
5. 构建了多个干预靶点，开发相关干预治疗策略；
申请专利3项；发表研究论文3篇，开发算法模型3项。</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</si>
  <si>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</si>
  <si>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</si>
  <si>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</si>
  <si>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</si>
  <si>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</si>
  <si>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</si>
  <si>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</si>
  <si>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</si>
  <si>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</si>
  <si>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</si>
  <si>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申请专利</t>
  </si>
  <si>
    <t>3-4项</t>
  </si>
  <si>
    <t>3项</t>
  </si>
  <si>
    <t>发表论文</t>
  </si>
  <si>
    <t>2-3篇</t>
  </si>
  <si>
    <t>4篇</t>
  </si>
  <si>
    <t>算法模型</t>
  </si>
  <si>
    <t>2项</t>
  </si>
  <si>
    <t>质量指标</t>
  </si>
  <si>
    <t>样本库信息质量</t>
  </si>
  <si>
    <t>数据库单样本信息完整率90%以上</t>
  </si>
  <si>
    <t>根据随访、以及病例信息查询，数据库样本信息完整程度达95%以上</t>
  </si>
  <si>
    <t>数据质量</t>
  </si>
  <si>
    <t>检测达到参考标准的占比超过95%</t>
  </si>
  <si>
    <t>测序要求提交的数据符合QC质控标准</t>
  </si>
  <si>
    <t>时效指标</t>
  </si>
  <si>
    <t>进度实施</t>
  </si>
  <si>
    <t>1年内完成多组学技术（转录组学、蛋白组学以及非靶向代谢组）结合临床特征，联合机器学习进行瓣膜性心脏病分层分型评估与优化治疗</t>
  </si>
  <si>
    <t>招标采购时间</t>
  </si>
  <si>
    <t xml:space="preserve"> 2022年3月前</t>
  </si>
  <si>
    <t>9月份完成招标</t>
  </si>
  <si>
    <t>由于疫情原因，招标时间延后</t>
  </si>
  <si>
    <t>采购物品到位时间</t>
  </si>
  <si>
    <t xml:space="preserve"> 2022年5月前</t>
  </si>
  <si>
    <t xml:space="preserve">试剂耗材在7月份以后到位 </t>
  </si>
  <si>
    <t>由于招标进度延后，试剂到位延后</t>
  </si>
  <si>
    <t xml:space="preserve">实验完成时间 </t>
  </si>
  <si>
    <t xml:space="preserve"> 2022年10月前</t>
  </si>
  <si>
    <t>目前主要测试试验已完成，剩余验证及数据统计分析环节正在进行中90%</t>
  </si>
  <si>
    <t>目前已建立相应的临床算法模型和技术，验证和转化应用还需验证</t>
  </si>
  <si>
    <t xml:space="preserve">验收时间 </t>
  </si>
  <si>
    <t xml:space="preserve"> 2022年12月前</t>
  </si>
  <si>
    <t>项目在12月底进行年度汇报100%</t>
  </si>
  <si>
    <t>成本指标</t>
  </si>
  <si>
    <t>预算控制数</t>
  </si>
  <si>
    <t>650万元</t>
  </si>
  <si>
    <t>未超过650万元，实际支出634.769万元</t>
  </si>
  <si>
    <t>政府采购节支率</t>
  </si>
  <si>
    <t>小于10%</t>
  </si>
  <si>
    <r>
      <rPr>
        <sz val="12"/>
        <color theme="1"/>
        <rFont val="宋体"/>
        <charset val="134"/>
      </rPr>
      <t>效果指标(</t>
    </r>
    <r>
      <rPr>
        <sz val="12"/>
        <color theme="1"/>
        <rFont val="宋体"/>
        <charset val="134"/>
      </rPr>
      <t>3</t>
    </r>
    <r>
      <rPr>
        <sz val="12"/>
        <color theme="1"/>
        <rFont val="宋体"/>
        <charset val="134"/>
      </rPr>
      <t>0分)</t>
    </r>
  </si>
  <si>
    <t>经济效益
指标</t>
  </si>
  <si>
    <t>直接经济效益</t>
  </si>
  <si>
    <t>节约医疗资源，提高医疗效率，减少疾病带来的经济损失</t>
  </si>
  <si>
    <t>基本达到预期</t>
  </si>
  <si>
    <t>支撑资料不充分</t>
  </si>
  <si>
    <t>控制和降低各类急慢性传染病发病率产生的间接经济效益</t>
  </si>
  <si>
    <t>将提高疾病的分层分型、早期诊断、早期预警及早期干预水平，从而提高患者的存活率，提升民众的健康水平。</t>
  </si>
  <si>
    <t>社会效益
指标</t>
  </si>
  <si>
    <t>无</t>
  </si>
  <si>
    <t>生态效益
指标</t>
  </si>
  <si>
    <t>可持续影响指标</t>
  </si>
  <si>
    <t>项目的可延续性</t>
  </si>
  <si>
    <t>本项目构建的技术平台和临床算法模型将为后续疾病的精准诊疗研究打下良好的基础。形成经济新增长点，带动大健康产业发展。</t>
  </si>
  <si>
    <t>同时项目申报了相关的发明专利及科研论文发表。100%</t>
  </si>
  <si>
    <r>
      <rPr>
        <sz val="12"/>
        <color theme="1"/>
        <rFont val="宋体"/>
        <charset val="134"/>
      </rPr>
      <t>满意度
指标
（1</t>
    </r>
    <r>
      <rPr>
        <sz val="12"/>
        <color theme="1"/>
        <rFont val="宋体"/>
        <charset val="134"/>
      </rPr>
      <t>0</t>
    </r>
    <r>
      <rPr>
        <sz val="12"/>
        <color theme="1"/>
        <rFont val="宋体"/>
        <charset val="134"/>
      </rPr>
      <t>分）</t>
    </r>
  </si>
  <si>
    <t>服务对象满意度指标</t>
  </si>
  <si>
    <t>临床研究生满意度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</si>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</sst>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8" applyNumberFormat="0" applyFont="0" applyAlignment="0" applyProtection="0">
      <alignment vertical="center"/>
    </xf>
    <xf numFmtId="0" fontId="11"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1" fillId="9" borderId="0" applyNumberFormat="0" applyBorder="0" applyAlignment="0" applyProtection="0">
      <alignment vertical="center"/>
    </xf>
    <xf numFmtId="0" fontId="15" fillId="0" borderId="10" applyNumberFormat="0" applyFill="0" applyAlignment="0" applyProtection="0">
      <alignment vertical="center"/>
    </xf>
    <xf numFmtId="0" fontId="11"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13" fillId="0" borderId="0"/>
    <xf numFmtId="0" fontId="5" fillId="0" borderId="0">
      <alignment vertical="center"/>
    </xf>
  </cellStyleXfs>
  <cellXfs count="36">
    <xf numFmtId="0" fontId="0" fillId="0" borderId="0" xfId="0"/>
    <xf numFmtId="0" fontId="0" fillId="0" borderId="0" xfId="0" applyAlignment="1">
      <alignment wrapText="1"/>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58" fontId="4" fillId="0" borderId="1"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4" xfId="0" applyNumberFormat="1" applyFont="1" applyBorder="1" applyAlignment="1">
      <alignment horizontal="center" vertical="center" wrapText="1"/>
    </xf>
    <xf numFmtId="0" fontId="6" fillId="0" borderId="2" xfId="0" applyFont="1" applyBorder="1" applyAlignment="1">
      <alignment horizontal="center" vertical="center" wrapText="1"/>
    </xf>
    <xf numFmtId="9" fontId="4" fillId="0" borderId="5"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11"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wrapText="1"/>
    </xf>
    <xf numFmtId="176" fontId="7" fillId="0" borderId="1" xfId="0" applyNumberFormat="1"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5"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85" zoomScaleNormal="100" workbookViewId="0">
      <selection activeCell="H5" sqref="H5:J5"/>
    </sheetView>
  </sheetViews>
  <sheetFormatPr defaultColWidth="9" defaultRowHeight="14"/>
  <cols>
    <col min="1" max="1" width="5.375" customWidth="1"/>
    <col min="2" max="2" width="7.75" customWidth="1"/>
    <col min="3" max="3" width="12.25" style="1" customWidth="1"/>
    <col min="4" max="4" width="17.75" style="1" customWidth="1"/>
    <col min="5" max="5" width="29.125" style="1" customWidth="1"/>
    <col min="6" max="6" width="13.375" style="1" customWidth="1"/>
    <col min="7" max="7" width="18.375" style="1" customWidth="1"/>
    <col min="8" max="8" width="12.5" style="1" customWidth="1"/>
    <col min="9" max="9" width="11" style="1" customWidth="1"/>
    <col min="10" max="10" width="14.625" customWidth="1"/>
    <col min="11" max="11" width="12.625"/>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6" t="s">
        <v>4</v>
      </c>
      <c r="E4" s="6"/>
      <c r="F4" s="6"/>
      <c r="G4" s="6"/>
      <c r="H4" s="6"/>
      <c r="I4" s="6"/>
      <c r="J4" s="6"/>
    </row>
    <row r="5" ht="20.1" customHeight="1" spans="1:10">
      <c r="A5" s="5" t="s">
        <v>5</v>
      </c>
      <c r="B5" s="5"/>
      <c r="C5" s="5"/>
      <c r="D5" s="7" t="s">
        <v>6</v>
      </c>
      <c r="E5" s="7"/>
      <c r="F5" s="8"/>
      <c r="G5" s="7" t="s">
        <v>7</v>
      </c>
      <c r="H5" s="9" t="s">
        <v>8</v>
      </c>
      <c r="I5" s="9"/>
      <c r="J5" s="9"/>
    </row>
    <row r="6" ht="20.1" customHeight="1" spans="1:10">
      <c r="A6" s="5" t="s">
        <v>9</v>
      </c>
      <c r="B6" s="5"/>
      <c r="C6" s="5"/>
      <c r="D6" s="7" t="s">
        <v>10</v>
      </c>
      <c r="E6" s="7"/>
      <c r="F6" s="8"/>
      <c r="G6" s="7" t="s">
        <v>11</v>
      </c>
      <c r="H6" s="9">
        <v>18911662876</v>
      </c>
      <c r="I6" s="9"/>
      <c r="J6" s="9"/>
    </row>
    <row r="7" ht="30" spans="1:10">
      <c r="A7" s="7" t="s">
        <v>12</v>
      </c>
      <c r="B7" s="7"/>
      <c r="C7" s="7"/>
      <c r="D7" s="7"/>
      <c r="E7" s="7" t="s">
        <v>13</v>
      </c>
      <c r="F7" s="7" t="s">
        <v>14</v>
      </c>
      <c r="G7" s="7" t="s">
        <v>15</v>
      </c>
      <c r="H7" s="7" t="s">
        <v>16</v>
      </c>
      <c r="I7" s="7" t="s">
        <v>17</v>
      </c>
      <c r="J7" s="5" t="s">
        <v>18</v>
      </c>
    </row>
    <row r="8" ht="20.1" customHeight="1" spans="1:10">
      <c r="A8" s="7"/>
      <c r="B8" s="7"/>
      <c r="C8" s="7"/>
      <c r="D8" s="9" t="s">
        <v>19</v>
      </c>
      <c r="E8" s="7">
        <v>650</v>
      </c>
      <c r="F8" s="7">
        <v>650</v>
      </c>
      <c r="G8" s="10">
        <v>634.769</v>
      </c>
      <c r="H8" s="7">
        <v>10</v>
      </c>
      <c r="I8" s="32">
        <f>G8/F8</f>
        <v>0.976567692307692</v>
      </c>
      <c r="J8" s="33">
        <f>10*I8</f>
        <v>9.76567692307692</v>
      </c>
    </row>
    <row r="9" ht="45" spans="1:10">
      <c r="A9" s="7"/>
      <c r="B9" s="7"/>
      <c r="C9" s="7"/>
      <c r="D9" s="8" t="s">
        <v>20</v>
      </c>
      <c r="E9" s="7">
        <v>650</v>
      </c>
      <c r="F9" s="7">
        <v>650</v>
      </c>
      <c r="G9" s="10">
        <v>634.769</v>
      </c>
      <c r="H9" s="7" t="s">
        <v>21</v>
      </c>
      <c r="I9" s="32">
        <f>G9/F9</f>
        <v>0.976567692307692</v>
      </c>
      <c r="J9" s="7" t="s">
        <v>21</v>
      </c>
    </row>
    <row r="10" ht="24.95" customHeight="1" spans="1:10">
      <c r="A10" s="7"/>
      <c r="B10" s="7"/>
      <c r="C10" s="7"/>
      <c r="D10" s="7" t="s">
        <v>22</v>
      </c>
      <c r="E10" s="7">
        <v>0</v>
      </c>
      <c r="F10" s="7">
        <v>0</v>
      </c>
      <c r="G10" s="7">
        <v>0</v>
      </c>
      <c r="H10" s="7" t="s">
        <v>21</v>
      </c>
      <c r="I10" s="34" t="e">
        <f>G10/F10</f>
        <v>#DIV/0!</v>
      </c>
      <c r="J10" s="7" t="s">
        <v>21</v>
      </c>
    </row>
    <row r="11" ht="18.95" customHeight="1" spans="1:10">
      <c r="A11" s="7"/>
      <c r="B11" s="7"/>
      <c r="C11" s="7"/>
      <c r="D11" s="8" t="s">
        <v>23</v>
      </c>
      <c r="E11" s="7">
        <v>0</v>
      </c>
      <c r="F11" s="7">
        <v>0</v>
      </c>
      <c r="G11" s="7">
        <v>0</v>
      </c>
      <c r="H11" s="7" t="s">
        <v>21</v>
      </c>
      <c r="I11" s="34" t="e">
        <f>G11/F11</f>
        <v>#DIV/0!</v>
      </c>
      <c r="J11" s="7" t="s">
        <v>21</v>
      </c>
    </row>
    <row r="12" ht="26.1" customHeight="1" spans="1:10">
      <c r="A12" s="11" t="s">
        <v>24</v>
      </c>
      <c r="B12" s="7" t="s">
        <v>25</v>
      </c>
      <c r="C12" s="7"/>
      <c r="D12" s="7"/>
      <c r="E12" s="7"/>
      <c r="F12" s="7" t="s">
        <v>26</v>
      </c>
      <c r="G12" s="7"/>
      <c r="H12" s="7"/>
      <c r="I12" s="7"/>
      <c r="J12" s="7"/>
    </row>
    <row r="13" ht="162" customHeight="1" spans="1:10">
      <c r="A13" s="11"/>
      <c r="B13" s="7" t="s">
        <v>27</v>
      </c>
      <c r="C13" s="7"/>
      <c r="D13" s="7"/>
      <c r="E13" s="7"/>
      <c r="F13" s="12" t="s">
        <v>28</v>
      </c>
      <c r="G13" s="12"/>
      <c r="H13" s="12"/>
      <c r="I13" s="12"/>
      <c r="J13" s="12"/>
    </row>
    <row r="14" ht="30" spans="1:10">
      <c r="A14" s="11" t="s">
        <v>29</v>
      </c>
      <c r="B14" s="7" t="s">
        <v>30</v>
      </c>
      <c r="C14" s="7" t="s">
        <v>31</v>
      </c>
      <c r="D14" s="7" t="s">
        <v>32</v>
      </c>
      <c r="E14" s="7" t="s">
        <v>33</v>
      </c>
      <c r="F14" s="7" t="s">
        <v>34</v>
      </c>
      <c r="G14" s="7"/>
      <c r="H14" s="7" t="s">
        <v>35</v>
      </c>
      <c r="I14" s="7" t="s">
        <v>18</v>
      </c>
      <c r="J14" s="7" t="s">
        <v>36</v>
      </c>
    </row>
    <row r="15" ht="24" customHeight="1" spans="1:10">
      <c r="A15" s="11"/>
      <c r="B15" s="13" t="s">
        <v>37</v>
      </c>
      <c r="C15" s="14" t="s">
        <v>38</v>
      </c>
      <c r="D15" s="7" t="s">
        <v>39</v>
      </c>
      <c r="E15" s="15" t="s">
        <v>40</v>
      </c>
      <c r="F15" s="7" t="s">
        <v>41</v>
      </c>
      <c r="G15" s="7"/>
      <c r="H15" s="7">
        <v>5</v>
      </c>
      <c r="I15" s="7">
        <v>5</v>
      </c>
      <c r="J15" s="5"/>
    </row>
    <row r="16" ht="24" customHeight="1" spans="1:10">
      <c r="A16" s="11"/>
      <c r="B16" s="13"/>
      <c r="C16" s="16"/>
      <c r="D16" s="7" t="s">
        <v>42</v>
      </c>
      <c r="E16" s="17" t="s">
        <v>43</v>
      </c>
      <c r="F16" s="18" t="s">
        <v>44</v>
      </c>
      <c r="G16" s="19"/>
      <c r="H16" s="7">
        <v>5</v>
      </c>
      <c r="I16" s="7">
        <v>5</v>
      </c>
      <c r="J16" s="5"/>
    </row>
    <row r="17" ht="24" customHeight="1" spans="1:10">
      <c r="A17" s="11"/>
      <c r="B17" s="13"/>
      <c r="C17" s="20"/>
      <c r="D17" s="7" t="s">
        <v>45</v>
      </c>
      <c r="E17" s="10" t="s">
        <v>46</v>
      </c>
      <c r="F17" s="18" t="s">
        <v>41</v>
      </c>
      <c r="G17" s="19"/>
      <c r="H17" s="7">
        <v>5</v>
      </c>
      <c r="I17" s="7">
        <v>5</v>
      </c>
      <c r="J17" s="5"/>
    </row>
    <row r="18" ht="44.1" customHeight="1" spans="1:10">
      <c r="A18" s="11"/>
      <c r="B18" s="13"/>
      <c r="C18" s="14" t="s">
        <v>47</v>
      </c>
      <c r="D18" s="7" t="s">
        <v>48</v>
      </c>
      <c r="E18" s="7" t="s">
        <v>49</v>
      </c>
      <c r="F18" s="21" t="s">
        <v>50</v>
      </c>
      <c r="G18" s="22"/>
      <c r="H18" s="7">
        <v>5</v>
      </c>
      <c r="I18" s="7">
        <v>5</v>
      </c>
      <c r="J18" s="5"/>
    </row>
    <row r="19" ht="42" customHeight="1" spans="1:10">
      <c r="A19" s="11"/>
      <c r="B19" s="13"/>
      <c r="C19" s="20"/>
      <c r="D19" s="7" t="s">
        <v>51</v>
      </c>
      <c r="E19" s="7" t="s">
        <v>52</v>
      </c>
      <c r="F19" s="21" t="s">
        <v>53</v>
      </c>
      <c r="G19" s="22"/>
      <c r="H19" s="7">
        <v>5</v>
      </c>
      <c r="I19" s="7">
        <v>5</v>
      </c>
      <c r="J19" s="5"/>
    </row>
    <row r="20" ht="75" customHeight="1" spans="1:10">
      <c r="A20" s="11"/>
      <c r="B20" s="13"/>
      <c r="C20" s="14" t="s">
        <v>54</v>
      </c>
      <c r="D20" s="7" t="s">
        <v>55</v>
      </c>
      <c r="E20" s="7" t="s">
        <v>56</v>
      </c>
      <c r="F20" s="23">
        <v>1</v>
      </c>
      <c r="G20" s="19"/>
      <c r="H20" s="7">
        <v>10</v>
      </c>
      <c r="I20" s="7">
        <v>10</v>
      </c>
      <c r="J20" s="5"/>
    </row>
    <row r="21" ht="24" customHeight="1" spans="1:10">
      <c r="A21" s="11"/>
      <c r="B21" s="13"/>
      <c r="C21" s="16"/>
      <c r="D21" s="7" t="s">
        <v>57</v>
      </c>
      <c r="E21" s="7" t="s">
        <v>58</v>
      </c>
      <c r="F21" s="18" t="s">
        <v>59</v>
      </c>
      <c r="G21" s="19"/>
      <c r="H21" s="7">
        <v>2.5</v>
      </c>
      <c r="I21" s="7">
        <v>2</v>
      </c>
      <c r="J21" s="7" t="s">
        <v>60</v>
      </c>
    </row>
    <row r="22" ht="24" customHeight="1" spans="1:10">
      <c r="A22" s="11"/>
      <c r="B22" s="13"/>
      <c r="C22" s="16"/>
      <c r="D22" s="7" t="s">
        <v>61</v>
      </c>
      <c r="E22" s="7" t="s">
        <v>62</v>
      </c>
      <c r="F22" s="18" t="s">
        <v>63</v>
      </c>
      <c r="G22" s="19"/>
      <c r="H22" s="7">
        <v>2.5</v>
      </c>
      <c r="I22" s="7">
        <v>2.25</v>
      </c>
      <c r="J22" s="7" t="s">
        <v>64</v>
      </c>
    </row>
    <row r="23" ht="81" customHeight="1" spans="1:10">
      <c r="A23" s="11"/>
      <c r="B23" s="13"/>
      <c r="C23" s="16"/>
      <c r="D23" s="7" t="s">
        <v>65</v>
      </c>
      <c r="E23" s="7" t="s">
        <v>66</v>
      </c>
      <c r="F23" s="18" t="s">
        <v>67</v>
      </c>
      <c r="G23" s="19"/>
      <c r="H23" s="7">
        <v>2.5</v>
      </c>
      <c r="I23" s="7">
        <v>2.25</v>
      </c>
      <c r="J23" s="7" t="s">
        <v>68</v>
      </c>
    </row>
    <row r="24" ht="24.95" customHeight="1" spans="1:10">
      <c r="A24" s="11"/>
      <c r="B24" s="13"/>
      <c r="C24" s="20"/>
      <c r="D24" s="7" t="s">
        <v>69</v>
      </c>
      <c r="E24" s="7" t="s">
        <v>70</v>
      </c>
      <c r="F24" s="18" t="s">
        <v>71</v>
      </c>
      <c r="G24" s="19"/>
      <c r="H24" s="7">
        <v>2.5</v>
      </c>
      <c r="I24" s="7">
        <v>2.5</v>
      </c>
      <c r="J24" s="5"/>
    </row>
    <row r="25" ht="35.1" customHeight="1" spans="1:10">
      <c r="A25" s="11"/>
      <c r="B25" s="13"/>
      <c r="C25" s="14" t="s">
        <v>72</v>
      </c>
      <c r="D25" s="7" t="s">
        <v>73</v>
      </c>
      <c r="E25" s="7" t="s">
        <v>74</v>
      </c>
      <c r="F25" s="18" t="s">
        <v>75</v>
      </c>
      <c r="G25" s="19"/>
      <c r="H25" s="7">
        <v>2.5</v>
      </c>
      <c r="I25" s="7">
        <v>2.5</v>
      </c>
      <c r="J25" s="5"/>
    </row>
    <row r="26" ht="24" customHeight="1" spans="1:10">
      <c r="A26" s="11"/>
      <c r="B26" s="13"/>
      <c r="C26" s="20"/>
      <c r="D26" s="7" t="s">
        <v>76</v>
      </c>
      <c r="E26" s="7" t="s">
        <v>77</v>
      </c>
      <c r="F26" s="18" t="s">
        <v>77</v>
      </c>
      <c r="G26" s="19"/>
      <c r="H26" s="7">
        <v>2.5</v>
      </c>
      <c r="I26" s="7">
        <v>2.5</v>
      </c>
      <c r="J26" s="5"/>
    </row>
    <row r="27" ht="36.95" customHeight="1" spans="1:10">
      <c r="A27" s="11"/>
      <c r="B27" s="13" t="s">
        <v>78</v>
      </c>
      <c r="C27" s="24" t="s">
        <v>79</v>
      </c>
      <c r="D27" s="7" t="s">
        <v>80</v>
      </c>
      <c r="E27" s="10" t="s">
        <v>81</v>
      </c>
      <c r="F27" s="23" t="s">
        <v>82</v>
      </c>
      <c r="G27" s="25"/>
      <c r="H27" s="7">
        <v>10</v>
      </c>
      <c r="I27" s="7">
        <v>9</v>
      </c>
      <c r="J27" s="5" t="s">
        <v>83</v>
      </c>
    </row>
    <row r="28" ht="66" customHeight="1" spans="1:10">
      <c r="A28" s="11"/>
      <c r="B28" s="13"/>
      <c r="C28" s="26"/>
      <c r="D28" s="7" t="s">
        <v>84</v>
      </c>
      <c r="E28" s="10" t="s">
        <v>85</v>
      </c>
      <c r="F28" s="23" t="s">
        <v>82</v>
      </c>
      <c r="G28" s="25"/>
      <c r="H28" s="7">
        <v>10</v>
      </c>
      <c r="I28" s="7">
        <v>9</v>
      </c>
      <c r="J28" s="5" t="s">
        <v>83</v>
      </c>
    </row>
    <row r="29" ht="30.95" customHeight="1" spans="1:10">
      <c r="A29" s="11"/>
      <c r="B29" s="13"/>
      <c r="C29" s="27" t="s">
        <v>86</v>
      </c>
      <c r="D29" s="10" t="s">
        <v>87</v>
      </c>
      <c r="E29" s="7"/>
      <c r="F29" s="23"/>
      <c r="G29" s="25"/>
      <c r="H29" s="7"/>
      <c r="I29" s="7"/>
      <c r="J29" s="23"/>
    </row>
    <row r="30" ht="75.6" customHeight="1" spans="1:10">
      <c r="A30" s="11"/>
      <c r="B30" s="13"/>
      <c r="C30" s="13" t="s">
        <v>88</v>
      </c>
      <c r="D30" s="7" t="s">
        <v>87</v>
      </c>
      <c r="E30" s="7"/>
      <c r="F30" s="23"/>
      <c r="G30" s="25"/>
      <c r="H30" s="7"/>
      <c r="I30" s="7"/>
      <c r="J30" s="23"/>
    </row>
    <row r="31" ht="42.95" customHeight="1" spans="1:10">
      <c r="A31" s="11"/>
      <c r="B31" s="13"/>
      <c r="C31" s="13" t="s">
        <v>89</v>
      </c>
      <c r="D31" s="7" t="s">
        <v>90</v>
      </c>
      <c r="E31" s="7" t="s">
        <v>91</v>
      </c>
      <c r="F31" s="18" t="s">
        <v>92</v>
      </c>
      <c r="G31" s="19"/>
      <c r="H31" s="7">
        <v>10</v>
      </c>
      <c r="I31" s="7">
        <v>10</v>
      </c>
      <c r="J31" s="5"/>
    </row>
    <row r="32" ht="60" spans="1:10">
      <c r="A32" s="11"/>
      <c r="B32" s="13" t="s">
        <v>93</v>
      </c>
      <c r="C32" s="13" t="s">
        <v>94</v>
      </c>
      <c r="D32" s="10" t="s">
        <v>95</v>
      </c>
      <c r="E32" s="10" t="s">
        <v>96</v>
      </c>
      <c r="F32" s="10" t="s">
        <v>96</v>
      </c>
      <c r="G32" s="10"/>
      <c r="H32" s="7">
        <v>10</v>
      </c>
      <c r="I32" s="7">
        <v>10</v>
      </c>
      <c r="J32" s="7"/>
    </row>
    <row r="33" ht="15" spans="1:10">
      <c r="A33" s="28" t="s">
        <v>97</v>
      </c>
      <c r="B33" s="28"/>
      <c r="C33" s="28"/>
      <c r="D33" s="28"/>
      <c r="E33" s="28"/>
      <c r="F33" s="28"/>
      <c r="G33" s="28"/>
      <c r="H33" s="29">
        <v>100</v>
      </c>
      <c r="I33" s="35">
        <f>SUM(I15:I32)+J8</f>
        <v>96.7656769230769</v>
      </c>
      <c r="J33" s="5"/>
    </row>
    <row r="34" ht="161.1" customHeight="1" spans="1:10">
      <c r="A34" s="30" t="s">
        <v>98</v>
      </c>
      <c r="B34" s="31"/>
      <c r="C34" s="31"/>
      <c r="D34" s="31"/>
      <c r="E34" s="31"/>
      <c r="F34" s="31"/>
      <c r="G34" s="31"/>
      <c r="H34" s="31"/>
      <c r="I34" s="31"/>
      <c r="J34" s="31"/>
    </row>
  </sheetData>
  <mergeCells count="45">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6"/>
    <mergeCell ref="B27:B31"/>
    <mergeCell ref="C15:C17"/>
    <mergeCell ref="C18:C19"/>
    <mergeCell ref="C20:C24"/>
    <mergeCell ref="C25:C26"/>
    <mergeCell ref="C27:C28"/>
    <mergeCell ref="A7:C11"/>
  </mergeCells>
  <pageMargins left="0.708661417322835" right="0.511811023622047" top="0.551181102362205" bottom="0.551181102362205" header="0.31496062992126" footer="0.31496062992126"/>
  <pageSetup paperSize="9" scale="6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aaa</cp:lastModifiedBy>
  <dcterms:created xsi:type="dcterms:W3CDTF">2015-06-07T10:17:00Z</dcterms:created>
  <cp:lastPrinted>2023-05-09T06:25:00Z</cp:lastPrinted>
  <dcterms:modified xsi:type="dcterms:W3CDTF">2023-06-12T03:18:32Z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2600A43F47F04386B07F675F50A56B36_12</vt:lpwstr>
  </property>
</Properties>
</file>