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Sheet1!$A$1:$J$32</definedName>
  </definedNames>
  <calcPr calcId="144525"/>
</workbook>
</file>

<file path=xl/sharedStrings.xml><?xml version="1.0" encoding="utf-8"?>
<sst xmlns="http://schemas.openxmlformats.org/spreadsheetml/2006/main" count="107" uniqueCount="83">
  <si>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</si>
  <si>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</si>
  <si>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</si>
  <si>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</si>
  <si>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北京市心肺血管疾病研究所心肺运动测试平台搭建及在青年冠心病患者个体化运动处方定制和效果评估中的应用</t>
  </si>
  <si>
    <t>主管部门</t>
  </si>
  <si>
    <t>北京市卫生健康委员会</t>
  </si>
  <si>
    <t>实施单位</t>
  </si>
  <si>
    <t>北京市心肺血管疾病研究所</t>
  </si>
  <si>
    <t>项目负责人</t>
  </si>
  <si>
    <t>李扬</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</si>
  <si>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</si>
  <si>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</si>
  <si>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</si>
  <si>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</si>
  <si>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</si>
  <si>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</si>
  <si>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</si>
  <si>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</si>
  <si>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</si>
  <si>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</si>
  <si>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</si>
  <si>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</si>
  <si>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</si>
  <si>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</si>
  <si>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</si>
  <si>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</si>
  <si>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1、搭建心肺运动测试平台； 2、应用所搭建的平台为青年冠心病患者制定个体化运动处方；3、应用所搭建的平台评估运动处方效果；4、发表高质量的论文1-2篇。</t>
  </si>
  <si>
    <t>搭建心肺运动测试平台； 应用所搭建的平台为青年冠心病患者制定个体化运动处方；应用所搭建的平台评估运动处方效果；对危重心血管疾病诊治水平提高产生的间接经济效益：节约医疗资源，提高医疗效率，减少疾病带来的经济损失；疾病的诊治水平得到提高</t>
  </si>
  <si>
    <t>绩效指标</t>
  </si>
  <si>
    <t>一级指标</t>
  </si>
  <si>
    <t>二级指标</t>
  </si>
  <si>
    <t>三级指标</t>
  </si>
  <si>
    <t>年度指标值(A)</t>
  </si>
  <si>
    <t>实际完成值(B)</t>
  </si>
  <si>
    <t>分值</t>
  </si>
  <si>
    <t>偏差原因分析及改进措施</t>
  </si>
  <si>
    <t>数量指标</t>
  </si>
  <si>
    <t>搭建平台：完成一体化、多功能心肺运动测试平台搭建</t>
  </si>
  <si>
    <t>测试人数：使用所搭建的平台完成100人以上的检测</t>
  </si>
  <si>
    <t>支撑资料不足</t>
  </si>
  <si>
    <r>
      <rPr>
        <sz val="12"/>
        <color theme="1"/>
        <rFont val="宋体"/>
        <charset val="134"/>
      </rPr>
      <t>产出指标(</t>
    </r>
    <r>
      <rPr>
        <sz val="12"/>
        <color theme="1"/>
        <rFont val="宋体"/>
        <charset val="134"/>
      </rPr>
      <t>50</t>
    </r>
    <r>
      <rPr>
        <sz val="12"/>
        <color theme="1"/>
        <rFont val="宋体"/>
        <charset val="134"/>
      </rPr>
      <t>分)</t>
    </r>
  </si>
  <si>
    <t>发表论文数量：在国际权威学术杂志上发表高水平的专业论文1-2篇</t>
  </si>
  <si>
    <t>文章正在投稿，还未发表</t>
  </si>
  <si>
    <t>质量指标</t>
  </si>
  <si>
    <t>数据质量：95%以上的受试者检测数据完整</t>
  </si>
  <si>
    <t>≥95%</t>
  </si>
  <si>
    <t>时效指标</t>
  </si>
  <si>
    <t>采购物品到位时间</t>
  </si>
  <si>
    <t>2022年6月前</t>
  </si>
  <si>
    <t>进口设备到货时间晚于预期</t>
  </si>
  <si>
    <t>招标采购时间</t>
  </si>
  <si>
    <t>2022年5月前</t>
  </si>
  <si>
    <t>进口设备审批时间太长</t>
  </si>
  <si>
    <t>验收时间</t>
  </si>
  <si>
    <t>2022年12月前</t>
  </si>
  <si>
    <t>由于设备到货晚，因此验收时间后延</t>
  </si>
  <si>
    <t>实验完成时间</t>
  </si>
  <si>
    <t>2022年11月前</t>
  </si>
  <si>
    <t>由于设备到货晚，因此实验时间后延</t>
  </si>
  <si>
    <t>项目实施的及时性：在1年内完成基于基因组学的青年冠心病管理体系研发和临床转化</t>
  </si>
  <si>
    <t>1年内</t>
  </si>
  <si>
    <t>成本指标</t>
  </si>
  <si>
    <t>政府采购节支率</t>
  </si>
  <si>
    <t>≤10%</t>
  </si>
  <si>
    <t>实际成本与工作内容的匹配程度：严格按照预算执行</t>
  </si>
  <si>
    <t>≤149万元</t>
  </si>
  <si>
    <t>145.2万元</t>
  </si>
  <si>
    <r>
      <rPr>
        <sz val="12"/>
        <color theme="1"/>
        <rFont val="宋体"/>
        <charset val="134"/>
      </rPr>
      <t>效果指标(</t>
    </r>
    <r>
      <rPr>
        <sz val="12"/>
        <color theme="1"/>
        <rFont val="宋体"/>
        <charset val="134"/>
      </rPr>
      <t>3</t>
    </r>
    <r>
      <rPr>
        <sz val="12"/>
        <color theme="1"/>
        <rFont val="宋体"/>
        <charset val="134"/>
      </rPr>
      <t>0分)</t>
    </r>
  </si>
  <si>
    <t>经济效益
指标</t>
  </si>
  <si>
    <t>对危重心血管疾病诊治水平提高产生的间接经济效益：节约医疗资源，提高医疗效率，减少疾病带来的经济损失</t>
  </si>
  <si>
    <t>社会效益
指标</t>
  </si>
  <si>
    <t>疾病的诊治水平：得到提高</t>
  </si>
  <si>
    <t>疾病的诊治水平得到提高</t>
  </si>
  <si>
    <t>生态效益
指标</t>
  </si>
  <si>
    <t>不涉及</t>
  </si>
  <si>
    <t>可持续影响指标</t>
  </si>
  <si>
    <t>本项目搭建的心肺运动测试平台将持续为包括冠心病在内的患者提供服务</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</si>
  <si>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</si>
  <si>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</si>
  <si>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使用人员满意度100%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</si>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</sst>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0" fillId="9" borderId="0" applyNumberFormat="0" applyBorder="0" applyAlignment="0" applyProtection="0">
      <alignment vertical="center"/>
    </xf>
    <xf numFmtId="0" fontId="13" fillId="0" borderId="7" applyNumberFormat="0" applyFill="0" applyAlignment="0" applyProtection="0">
      <alignment vertical="center"/>
    </xf>
    <xf numFmtId="0" fontId="10" fillId="10" borderId="0" applyNumberFormat="0" applyBorder="0" applyAlignment="0" applyProtection="0">
      <alignment vertical="center"/>
    </xf>
    <xf numFmtId="0" fontId="19" fillId="11" borderId="8" applyNumberFormat="0" applyAlignment="0" applyProtection="0">
      <alignment vertical="center"/>
    </xf>
    <xf numFmtId="0" fontId="20" fillId="11" borderId="4" applyNumberFormat="0" applyAlignment="0" applyProtection="0">
      <alignment vertical="center"/>
    </xf>
    <xf numFmtId="0" fontId="21" fillId="12" borderId="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alignment vertical="center"/>
    </xf>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57" fontId="4" fillId="0" borderId="1" xfId="0" applyNumberFormat="1" applyFont="1" applyFill="1" applyBorder="1" applyAlignment="1">
      <alignment horizontal="center" vertical="center"/>
    </xf>
    <xf numFmtId="9" fontId="4"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0" zoomScaleNormal="100" topLeftCell="A15" workbookViewId="0">
      <selection activeCell="F26" sqref="F26:G26"/>
    </sheetView>
  </sheetViews>
  <sheetFormatPr defaultColWidth="9" defaultRowHeight="14"/>
  <cols>
    <col min="1" max="1" width="5.33333333333333" customWidth="1"/>
    <col min="2" max="2" width="7.66666666666667" customWidth="1"/>
    <col min="3" max="3" width="12.1666666666667" customWidth="1"/>
    <col min="4" max="4" width="39.575" customWidth="1"/>
    <col min="5" max="5" width="19.5" customWidth="1"/>
    <col min="6" max="6" width="13.3333333333333" customWidth="1"/>
    <col min="7" max="7" width="11.6666666666667" customWidth="1"/>
    <col min="8" max="8" width="12.5" customWidth="1"/>
    <col min="9" max="9" width="11" customWidth="1"/>
    <col min="10" max="10" width="14.5" customWidth="1"/>
    <col min="11" max="11" width="12.625"/>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5"/>
      <c r="G5" s="4" t="s">
        <v>7</v>
      </c>
      <c r="H5" s="6" t="s">
        <v>8</v>
      </c>
      <c r="I5" s="6"/>
      <c r="J5" s="6"/>
    </row>
    <row r="6" ht="20" customHeight="1" spans="1:10">
      <c r="A6" s="4" t="s">
        <v>9</v>
      </c>
      <c r="B6" s="4"/>
      <c r="C6" s="4"/>
      <c r="D6" s="5" t="s">
        <v>10</v>
      </c>
      <c r="E6" s="5"/>
      <c r="F6" s="5"/>
      <c r="G6" s="4" t="s">
        <v>11</v>
      </c>
      <c r="H6" s="6">
        <v>13811892074</v>
      </c>
      <c r="I6" s="6"/>
      <c r="J6" s="6"/>
    </row>
    <row r="7" ht="30" spans="1:10">
      <c r="A7" s="7" t="s">
        <v>12</v>
      </c>
      <c r="B7" s="7"/>
      <c r="C7" s="7"/>
      <c r="D7" s="4"/>
      <c r="E7" s="7" t="s">
        <v>13</v>
      </c>
      <c r="F7" s="7" t="s">
        <v>14</v>
      </c>
      <c r="G7" s="7" t="s">
        <v>15</v>
      </c>
      <c r="H7" s="7" t="s">
        <v>16</v>
      </c>
      <c r="I7" s="7" t="s">
        <v>17</v>
      </c>
      <c r="J7" s="4" t="s">
        <v>18</v>
      </c>
    </row>
    <row r="8" ht="20" customHeight="1" spans="1:10">
      <c r="A8" s="7"/>
      <c r="B8" s="7"/>
      <c r="C8" s="7"/>
      <c r="D8" s="8" t="s">
        <v>19</v>
      </c>
      <c r="E8" s="4">
        <v>149</v>
      </c>
      <c r="F8" s="4">
        <v>149</v>
      </c>
      <c r="G8" s="4">
        <v>145.2</v>
      </c>
      <c r="H8" s="4">
        <v>10</v>
      </c>
      <c r="I8" s="26">
        <f>G8/F8</f>
        <v>0.974496644295302</v>
      </c>
      <c r="J8" s="27">
        <f>10*I8</f>
        <v>9.74496644295302</v>
      </c>
    </row>
    <row r="9" ht="30" spans="1:10">
      <c r="A9" s="7"/>
      <c r="B9" s="7"/>
      <c r="C9" s="7"/>
      <c r="D9" s="9" t="s">
        <v>20</v>
      </c>
      <c r="E9" s="4">
        <v>149</v>
      </c>
      <c r="F9" s="4">
        <v>149</v>
      </c>
      <c r="G9" s="4">
        <v>145.2</v>
      </c>
      <c r="H9" s="4" t="s">
        <v>21</v>
      </c>
      <c r="I9" s="26">
        <f>G9/F9</f>
        <v>0.974496644295302</v>
      </c>
      <c r="J9" s="7" t="s">
        <v>21</v>
      </c>
    </row>
    <row r="10" ht="25" customHeight="1" spans="1:10">
      <c r="A10" s="7"/>
      <c r="B10" s="7"/>
      <c r="C10" s="7"/>
      <c r="D10" s="4" t="s">
        <v>22</v>
      </c>
      <c r="E10" s="4">
        <v>0</v>
      </c>
      <c r="F10" s="4">
        <v>0</v>
      </c>
      <c r="G10" s="4"/>
      <c r="H10" s="4" t="s">
        <v>21</v>
      </c>
      <c r="I10" s="26" t="e">
        <f>G10/F10</f>
        <v>#DIV/0!</v>
      </c>
      <c r="J10" s="7" t="s">
        <v>21</v>
      </c>
    </row>
    <row r="11" ht="19" customHeight="1" spans="1:10">
      <c r="A11" s="7"/>
      <c r="B11" s="7"/>
      <c r="C11" s="7"/>
      <c r="D11" s="5" t="s">
        <v>23</v>
      </c>
      <c r="E11" s="4">
        <v>0</v>
      </c>
      <c r="F11" s="4">
        <v>0</v>
      </c>
      <c r="G11" s="4"/>
      <c r="H11" s="4" t="s">
        <v>21</v>
      </c>
      <c r="I11" s="26" t="e">
        <f>G11/F11</f>
        <v>#DIV/0!</v>
      </c>
      <c r="J11" s="7" t="s">
        <v>21</v>
      </c>
    </row>
    <row r="12" ht="26" customHeight="1" spans="1:10">
      <c r="A12" s="10" t="s">
        <v>24</v>
      </c>
      <c r="B12" s="7" t="s">
        <v>25</v>
      </c>
      <c r="C12" s="7"/>
      <c r="D12" s="7"/>
      <c r="E12" s="7"/>
      <c r="F12" s="7" t="s">
        <v>26</v>
      </c>
      <c r="G12" s="7"/>
      <c r="H12" s="7"/>
      <c r="I12" s="7"/>
      <c r="J12" s="7"/>
    </row>
    <row r="13" ht="75" customHeight="1" spans="1:10">
      <c r="A13" s="10"/>
      <c r="B13" s="11" t="s">
        <v>27</v>
      </c>
      <c r="C13" s="11"/>
      <c r="D13" s="11"/>
      <c r="E13" s="11"/>
      <c r="F13" s="11" t="s">
        <v>28</v>
      </c>
      <c r="G13" s="11"/>
      <c r="H13" s="11"/>
      <c r="I13" s="11"/>
      <c r="J13" s="11"/>
    </row>
    <row r="14" ht="30" spans="1:10">
      <c r="A14" s="10" t="s">
        <v>29</v>
      </c>
      <c r="B14" s="7" t="s">
        <v>30</v>
      </c>
      <c r="C14" s="4" t="s">
        <v>31</v>
      </c>
      <c r="D14" s="4" t="s">
        <v>32</v>
      </c>
      <c r="E14" s="4" t="s">
        <v>33</v>
      </c>
      <c r="F14" s="7" t="s">
        <v>34</v>
      </c>
      <c r="G14" s="7"/>
      <c r="H14" s="7" t="s">
        <v>35</v>
      </c>
      <c r="I14" s="7" t="s">
        <v>18</v>
      </c>
      <c r="J14" s="7" t="s">
        <v>36</v>
      </c>
    </row>
    <row r="15" ht="30" spans="1:10">
      <c r="A15" s="10"/>
      <c r="B15" s="7"/>
      <c r="C15" s="4" t="s">
        <v>37</v>
      </c>
      <c r="D15" s="12" t="s">
        <v>38</v>
      </c>
      <c r="E15" s="4">
        <v>1</v>
      </c>
      <c r="F15" s="13">
        <v>1</v>
      </c>
      <c r="G15" s="14"/>
      <c r="H15" s="7">
        <v>5</v>
      </c>
      <c r="I15" s="7">
        <v>5</v>
      </c>
      <c r="J15" s="7"/>
    </row>
    <row r="16" ht="30" spans="1:10">
      <c r="A16" s="10"/>
      <c r="B16" s="7"/>
      <c r="C16" s="4" t="s">
        <v>37</v>
      </c>
      <c r="D16" s="12" t="s">
        <v>39</v>
      </c>
      <c r="E16" s="4">
        <v>100</v>
      </c>
      <c r="F16" s="13">
        <v>107</v>
      </c>
      <c r="G16" s="14"/>
      <c r="H16" s="7">
        <v>5</v>
      </c>
      <c r="I16" s="7">
        <v>4</v>
      </c>
      <c r="J16" s="7" t="s">
        <v>40</v>
      </c>
    </row>
    <row r="17" ht="37" customHeight="1" spans="1:10">
      <c r="A17" s="10"/>
      <c r="B17" s="15" t="s">
        <v>41</v>
      </c>
      <c r="C17" s="4" t="s">
        <v>37</v>
      </c>
      <c r="D17" s="15" t="s">
        <v>42</v>
      </c>
      <c r="E17" s="4">
        <v>1</v>
      </c>
      <c r="F17" s="4">
        <v>1</v>
      </c>
      <c r="G17" s="4"/>
      <c r="H17" s="7">
        <v>5</v>
      </c>
      <c r="I17" s="7">
        <v>4</v>
      </c>
      <c r="J17" s="7" t="s">
        <v>43</v>
      </c>
    </row>
    <row r="18" ht="24" customHeight="1" spans="1:10">
      <c r="A18" s="10"/>
      <c r="B18" s="15"/>
      <c r="C18" s="4" t="s">
        <v>44</v>
      </c>
      <c r="D18" s="15" t="s">
        <v>45</v>
      </c>
      <c r="E18" s="7" t="s">
        <v>46</v>
      </c>
      <c r="F18" s="16">
        <v>1</v>
      </c>
      <c r="G18" s="17"/>
      <c r="H18" s="7">
        <v>4</v>
      </c>
      <c r="I18" s="7">
        <v>3</v>
      </c>
      <c r="J18" s="7" t="s">
        <v>40</v>
      </c>
    </row>
    <row r="19" ht="39" customHeight="1" spans="1:10">
      <c r="A19" s="10"/>
      <c r="B19" s="15"/>
      <c r="C19" s="4" t="s">
        <v>47</v>
      </c>
      <c r="D19" s="18" t="s">
        <v>48</v>
      </c>
      <c r="E19" s="7" t="s">
        <v>49</v>
      </c>
      <c r="F19" s="19">
        <v>44866</v>
      </c>
      <c r="G19" s="17"/>
      <c r="H19" s="7">
        <v>4</v>
      </c>
      <c r="I19" s="7">
        <v>3</v>
      </c>
      <c r="J19" s="7" t="s">
        <v>50</v>
      </c>
    </row>
    <row r="20" ht="40" customHeight="1" spans="1:10">
      <c r="A20" s="10"/>
      <c r="B20" s="15"/>
      <c r="C20" s="4" t="s">
        <v>47</v>
      </c>
      <c r="D20" s="18" t="s">
        <v>51</v>
      </c>
      <c r="E20" s="7" t="s">
        <v>52</v>
      </c>
      <c r="F20" s="19">
        <v>44805</v>
      </c>
      <c r="G20" s="17"/>
      <c r="H20" s="7">
        <v>4</v>
      </c>
      <c r="I20" s="7">
        <v>3</v>
      </c>
      <c r="J20" s="7" t="s">
        <v>53</v>
      </c>
    </row>
    <row r="21" ht="47" customHeight="1" spans="1:10">
      <c r="A21" s="10"/>
      <c r="B21" s="15"/>
      <c r="C21" s="4" t="s">
        <v>47</v>
      </c>
      <c r="D21" s="18" t="s">
        <v>54</v>
      </c>
      <c r="E21" s="7" t="s">
        <v>55</v>
      </c>
      <c r="F21" s="19">
        <v>44986</v>
      </c>
      <c r="G21" s="17"/>
      <c r="H21" s="7">
        <v>4</v>
      </c>
      <c r="I21" s="7">
        <v>3</v>
      </c>
      <c r="J21" s="7" t="s">
        <v>56</v>
      </c>
    </row>
    <row r="22" ht="47" customHeight="1" spans="1:10">
      <c r="A22" s="10"/>
      <c r="B22" s="15"/>
      <c r="C22" s="4" t="s">
        <v>47</v>
      </c>
      <c r="D22" s="18" t="s">
        <v>57</v>
      </c>
      <c r="E22" s="7" t="s">
        <v>58</v>
      </c>
      <c r="F22" s="19">
        <v>45017</v>
      </c>
      <c r="G22" s="17"/>
      <c r="H22" s="7">
        <v>4</v>
      </c>
      <c r="I22" s="7">
        <v>3</v>
      </c>
      <c r="J22" s="7" t="s">
        <v>59</v>
      </c>
    </row>
    <row r="23" ht="25" customHeight="1" spans="1:10">
      <c r="A23" s="10"/>
      <c r="B23" s="15"/>
      <c r="C23" s="4" t="s">
        <v>47</v>
      </c>
      <c r="D23" s="18" t="s">
        <v>60</v>
      </c>
      <c r="E23" s="7" t="s">
        <v>61</v>
      </c>
      <c r="F23" s="17" t="s">
        <v>61</v>
      </c>
      <c r="G23" s="17"/>
      <c r="H23" s="7">
        <v>5</v>
      </c>
      <c r="I23" s="7">
        <v>5</v>
      </c>
      <c r="J23" s="4"/>
    </row>
    <row r="24" ht="25" customHeight="1" spans="1:10">
      <c r="A24" s="10"/>
      <c r="B24" s="15"/>
      <c r="C24" s="4" t="s">
        <v>62</v>
      </c>
      <c r="D24" s="18" t="s">
        <v>63</v>
      </c>
      <c r="E24" s="20" t="s">
        <v>64</v>
      </c>
      <c r="F24" s="4" t="s">
        <v>64</v>
      </c>
      <c r="G24" s="4"/>
      <c r="H24" s="7">
        <v>5</v>
      </c>
      <c r="I24" s="7">
        <v>5</v>
      </c>
      <c r="J24" s="4"/>
    </row>
    <row r="25" ht="24" customHeight="1" spans="1:10">
      <c r="A25" s="10"/>
      <c r="B25" s="15"/>
      <c r="C25" s="4" t="s">
        <v>62</v>
      </c>
      <c r="D25" s="18" t="s">
        <v>65</v>
      </c>
      <c r="E25" s="7" t="s">
        <v>66</v>
      </c>
      <c r="F25" s="4" t="s">
        <v>67</v>
      </c>
      <c r="G25" s="4"/>
      <c r="H25" s="7">
        <v>5</v>
      </c>
      <c r="I25" s="7">
        <v>5</v>
      </c>
      <c r="J25" s="4"/>
    </row>
    <row r="26" ht="90" spans="1:10">
      <c r="A26" s="10"/>
      <c r="B26" s="15" t="s">
        <v>68</v>
      </c>
      <c r="C26" s="15" t="s">
        <v>69</v>
      </c>
      <c r="D26" s="15" t="s">
        <v>70</v>
      </c>
      <c r="E26" s="7" t="s">
        <v>70</v>
      </c>
      <c r="F26" s="7" t="s">
        <v>70</v>
      </c>
      <c r="G26" s="7"/>
      <c r="H26" s="7">
        <v>10</v>
      </c>
      <c r="I26" s="4">
        <v>9.5</v>
      </c>
      <c r="J26" s="7" t="s">
        <v>40</v>
      </c>
    </row>
    <row r="27" ht="30" spans="1:10">
      <c r="A27" s="10"/>
      <c r="B27" s="15"/>
      <c r="C27" s="15" t="s">
        <v>71</v>
      </c>
      <c r="D27" s="18" t="s">
        <v>72</v>
      </c>
      <c r="E27" s="7" t="s">
        <v>73</v>
      </c>
      <c r="F27" s="7" t="s">
        <v>73</v>
      </c>
      <c r="G27" s="7"/>
      <c r="H27" s="7">
        <v>10</v>
      </c>
      <c r="I27" s="4">
        <v>9.5</v>
      </c>
      <c r="J27" s="7" t="s">
        <v>40</v>
      </c>
    </row>
    <row r="28" ht="30" spans="1:10">
      <c r="A28" s="10"/>
      <c r="B28" s="15"/>
      <c r="C28" s="15" t="s">
        <v>74</v>
      </c>
      <c r="D28" s="7" t="s">
        <v>75</v>
      </c>
      <c r="E28" s="4"/>
      <c r="F28" s="4"/>
      <c r="G28" s="4"/>
      <c r="H28" s="7"/>
      <c r="I28" s="4"/>
      <c r="J28" s="7"/>
    </row>
    <row r="29" ht="60" spans="1:10">
      <c r="A29" s="10"/>
      <c r="B29" s="15"/>
      <c r="C29" s="15" t="s">
        <v>76</v>
      </c>
      <c r="D29" s="18" t="s">
        <v>77</v>
      </c>
      <c r="E29" s="7" t="s">
        <v>77</v>
      </c>
      <c r="F29" s="7" t="s">
        <v>77</v>
      </c>
      <c r="G29" s="7"/>
      <c r="H29" s="7">
        <v>10</v>
      </c>
      <c r="I29" s="4">
        <v>9</v>
      </c>
      <c r="J29" s="7" t="s">
        <v>40</v>
      </c>
    </row>
    <row r="30" ht="60" spans="1:10">
      <c r="A30" s="10"/>
      <c r="B30" s="15" t="s">
        <v>78</v>
      </c>
      <c r="C30" s="15" t="s">
        <v>79</v>
      </c>
      <c r="D30" s="21" t="s">
        <v>80</v>
      </c>
      <c r="E30" s="22">
        <v>1</v>
      </c>
      <c r="F30" s="16">
        <v>1</v>
      </c>
      <c r="G30" s="17"/>
      <c r="H30" s="7">
        <v>10</v>
      </c>
      <c r="I30" s="4">
        <v>10</v>
      </c>
      <c r="J30" s="7"/>
    </row>
    <row r="31" ht="15" spans="1:10">
      <c r="A31" s="23" t="s">
        <v>81</v>
      </c>
      <c r="B31" s="23"/>
      <c r="C31" s="23"/>
      <c r="D31" s="23"/>
      <c r="E31" s="23"/>
      <c r="F31" s="23"/>
      <c r="G31" s="23"/>
      <c r="H31" s="23">
        <v>100</v>
      </c>
      <c r="I31" s="28">
        <f>SUM(I15:I30)+J8</f>
        <v>90.744966442953</v>
      </c>
      <c r="J31" s="4"/>
    </row>
    <row r="32" ht="161" customHeight="1" spans="1:10">
      <c r="A32" s="24" t="s">
        <v>82</v>
      </c>
      <c r="B32" s="25"/>
      <c r="C32" s="25"/>
      <c r="D32" s="25"/>
      <c r="E32" s="25"/>
      <c r="F32" s="25"/>
      <c r="G32" s="25"/>
      <c r="H32" s="25"/>
      <c r="I32" s="25"/>
      <c r="J32" s="25"/>
    </row>
  </sheetData>
  <mergeCells count="38">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7:B25"/>
    <mergeCell ref="B26:B29"/>
    <mergeCell ref="A7:C11"/>
  </mergeCells>
  <pageMargins left="0.708661417322835" right="0.511811023622047" top="0.551181102362205" bottom="0.551181102362205" header="0.31496062992126" footer="0.31496062992126"/>
  <pageSetup paperSize="9" scale="5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2023-05-09T05:12:05Z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13710A0BD98441B2958489A9CCFEC0F5_12</vt:lpwstr>
  </property>
</Properties>
</file>