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Sheet1!$A$1:$J$33</definedName>
  </definedNames>
  <calcPr calcId="144525"/>
</workbook>
</file>

<file path=xl/sharedStrings.xml><?xml version="1.0" encoding="utf-8"?>
<sst xmlns="http://schemas.openxmlformats.org/spreadsheetml/2006/main" count="116" uniqueCount="93">
  <si>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</si>
  <si>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</si>
  <si>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</si>
  <si>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</si>
  <si>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北京市心肺血管疾病研究所心肺血管疾病的细胞治疗平台建设</t>
  </si>
  <si>
    <t>主管部门</t>
  </si>
  <si>
    <t>北京市卫生健康委员会</t>
  </si>
  <si>
    <t>实施单位</t>
  </si>
  <si>
    <t>北京市心肺血管疾病研究所</t>
  </si>
  <si>
    <t>项目负责人</t>
  </si>
  <si>
    <t>刘燕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</si>
  <si>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</si>
  <si>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</si>
  <si>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</si>
  <si>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</si>
  <si>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</si>
  <si>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</si>
  <si>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</si>
  <si>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</si>
  <si>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</si>
  <si>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</si>
  <si>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</si>
  <si>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</si>
  <si>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</si>
  <si>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</si>
  <si>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</si>
  <si>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</si>
  <si>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建立CAR-T细胞治疗平台，探索心肺血管疾病CAR-T治疗转化研究</t>
  </si>
  <si>
    <t>已完成，建立了CAR-T细胞治疗平台，并构建了多个CAR-T细胞，探索心肺血管疾病的治疗转化研究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</si>
  <si>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</si>
  <si>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</si>
  <si>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</si>
  <si>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</si>
  <si>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</si>
  <si>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</si>
  <si>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</si>
  <si>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</si>
  <si>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</si>
  <si>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</si>
  <si>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(1) 形成一个CAR-T细胞构建的流程体系</t>
  </si>
  <si>
    <t>1个</t>
  </si>
  <si>
    <t>（2）明确1-2种疾病CAR-T治疗的靶细胞及分子标志物</t>
  </si>
  <si>
    <t>1-2种</t>
  </si>
  <si>
    <t>2种</t>
  </si>
  <si>
    <t>(3) 构建1-2种CAR结构慢病毒及逆转录病毒载体</t>
  </si>
  <si>
    <t>(4) 构建1-2种CAR-T细胞</t>
  </si>
  <si>
    <t>质量指标</t>
  </si>
  <si>
    <t>搭建以CAR-T细胞治疗为核心的细胞治疗研发平台，符合国际标准</t>
  </si>
  <si>
    <t>可利用该平台构建CAR-T细胞</t>
  </si>
  <si>
    <t>已利用该平台构建CAR-T细胞</t>
  </si>
  <si>
    <t>形成的CAR-T细胞构建流程高效可行</t>
  </si>
  <si>
    <t>可检测到CAR正确表达，富集后阳性率在50%以上</t>
  </si>
  <si>
    <t>可检测到CAR结构表达，CAR-T细胞分选富集后表达效率在70%以上</t>
  </si>
  <si>
    <t>构建的转导载体具有较高的转导效率</t>
  </si>
  <si>
    <t>转导效率在10%以上</t>
  </si>
  <si>
    <t>转染效率在50%以上</t>
  </si>
  <si>
    <t>年初指标设置偏低</t>
  </si>
  <si>
    <t>时效指标</t>
  </si>
  <si>
    <t>招标采购时间</t>
  </si>
  <si>
    <t>经费到位1个月内</t>
  </si>
  <si>
    <t>经费到位7个月内</t>
  </si>
  <si>
    <t>受疫情影响及采购审批流程影响，采购时间有延后；改进：及时调整，已可以采购的最短时间内完成招标</t>
  </si>
  <si>
    <t>采购物品到位时间</t>
  </si>
  <si>
    <t>经费到位3个月内</t>
  </si>
  <si>
    <t>经费到位9个月内</t>
  </si>
  <si>
    <t>由于采购均为招标，受招标时间影响采购到位时间有延后，物品已在采购后最短时间到位</t>
  </si>
  <si>
    <t>实验完成时间</t>
  </si>
  <si>
    <t>经费到位12个月内</t>
  </si>
  <si>
    <t>受招标时间影响，个别实验略有延后，但已在招标后最短时间内完成</t>
  </si>
  <si>
    <t>验收时间</t>
  </si>
  <si>
    <t>1项为经费到位14个月内，其余均为经费到位12个月内</t>
  </si>
  <si>
    <t>大部分在经费到位12个月内完成验收，有1项受招标时间影响，验收延后2个月</t>
  </si>
  <si>
    <t>成本指标</t>
  </si>
  <si>
    <t>严格按照预算执行</t>
  </si>
  <si>
    <t>≤190万元</t>
  </si>
  <si>
    <t>187.17万元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</si>
  <si>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</si>
  <si>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</si>
  <si>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搭建的以CAR-T细胞治疗为核心的细胞治疗开发平台，用于CAR-T细胞治疗产品的开发研究，后期如能转化将改善患者健康，减少医疗负担。</t>
  </si>
  <si>
    <t>支撑资料不充分</t>
  </si>
  <si>
    <t>社会效益
指标</t>
  </si>
  <si>
    <t>搭建以CAR-T细胞治疗为核心的细胞治疗开发创新平台，有助于提升我国生物技术前沿领域原创水平，抢占国际生物技术竞争制高点，构建具有国际竞争力的医药生物技术产业体系。</t>
  </si>
  <si>
    <t>生态效益
指标</t>
  </si>
  <si>
    <t>无</t>
  </si>
  <si>
    <t>可持续影响指标</t>
  </si>
  <si>
    <t>搭建以CAR-T细胞治疗为核心的细胞治疗开发平台，利用此平台进行的研发将推动心肺血管疾病治疗的转化。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</si>
  <si>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</si>
  <si>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</si>
  <si>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构建的平台可用于CAR-T细胞治疗研究，科研工作者使用满意。</t>
  </si>
  <si>
    <t>满意度在90%以上</t>
  </si>
  <si>
    <t>满意度100%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</si>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</sst>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57" fontId="0" fillId="0" borderId="0" xfId="0" applyNumberFormat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358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view="pageBreakPreview" zoomScale="85" zoomScaleNormal="100" topLeftCell="A25" workbookViewId="0">
      <selection activeCell="H27" sqref="H27"/>
    </sheetView>
  </sheetViews>
  <sheetFormatPr defaultColWidth="9" defaultRowHeight="14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customWidth="1"/>
    <col min="7" max="7" width="11.6" customWidth="1"/>
    <col min="8" max="8" width="12.4666666666667" customWidth="1"/>
    <col min="9" max="9" width="11" customWidth="1"/>
    <col min="10" max="10" width="14.6" customWidth="1"/>
    <col min="11" max="11" width="10.1333333333333"/>
  </cols>
  <sheetData>
    <row r="1" ht="27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13810860475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4">
        <v>190</v>
      </c>
      <c r="F8" s="4">
        <v>190</v>
      </c>
      <c r="G8" s="4">
        <v>187.17</v>
      </c>
      <c r="H8" s="4">
        <v>10</v>
      </c>
      <c r="I8" s="22">
        <f>G8/F8</f>
        <v>0.985105263157895</v>
      </c>
      <c r="J8" s="23">
        <f>10*I8</f>
        <v>9.85105263157895</v>
      </c>
    </row>
    <row r="9" ht="45" spans="1:10">
      <c r="A9" s="7"/>
      <c r="B9" s="7"/>
      <c r="C9" s="7"/>
      <c r="D9" s="9" t="s">
        <v>20</v>
      </c>
      <c r="E9" s="4">
        <v>190</v>
      </c>
      <c r="F9" s="4">
        <v>190</v>
      </c>
      <c r="G9" s="4">
        <v>187.17</v>
      </c>
      <c r="H9" s="4" t="s">
        <v>21</v>
      </c>
      <c r="I9" s="22">
        <f>G9/F9</f>
        <v>0.985105263157895</v>
      </c>
      <c r="J9" s="7" t="s">
        <v>21</v>
      </c>
    </row>
    <row r="10" ht="25.1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4" t="e">
        <f>G10/F10</f>
        <v>#DIV/0!</v>
      </c>
      <c r="J10" s="7" t="s">
        <v>21</v>
      </c>
    </row>
    <row r="11" ht="19.15" customHeight="1" spans="1:10">
      <c r="A11" s="7"/>
      <c r="B11" s="7"/>
      <c r="C11" s="7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4" t="e">
        <f>G11/F11</f>
        <v>#DIV/0!</v>
      </c>
      <c r="J11" s="7" t="s">
        <v>21</v>
      </c>
    </row>
    <row r="12" ht="26.1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64.05" customHeight="1" spans="1:10">
      <c r="A15" s="10"/>
      <c r="B15" s="11" t="s">
        <v>37</v>
      </c>
      <c r="C15" s="12" t="s">
        <v>38</v>
      </c>
      <c r="D15" s="7" t="s">
        <v>39</v>
      </c>
      <c r="E15" s="13" t="s">
        <v>40</v>
      </c>
      <c r="F15" s="13" t="s">
        <v>40</v>
      </c>
      <c r="G15" s="13"/>
      <c r="H15" s="14">
        <v>4</v>
      </c>
      <c r="I15" s="14">
        <v>4</v>
      </c>
      <c r="J15" s="4"/>
    </row>
    <row r="16" ht="64.05" customHeight="1" spans="1:10">
      <c r="A16" s="10"/>
      <c r="B16" s="11"/>
      <c r="C16" s="15"/>
      <c r="D16" s="7" t="s">
        <v>41</v>
      </c>
      <c r="E16" s="14" t="s">
        <v>42</v>
      </c>
      <c r="F16" s="16" t="s">
        <v>43</v>
      </c>
      <c r="G16" s="17"/>
      <c r="H16" s="14">
        <v>4</v>
      </c>
      <c r="I16" s="14">
        <v>4</v>
      </c>
      <c r="J16" s="4"/>
    </row>
    <row r="17" ht="64.05" customHeight="1" spans="1:10">
      <c r="A17" s="10"/>
      <c r="B17" s="11"/>
      <c r="C17" s="15"/>
      <c r="D17" s="7" t="s">
        <v>44</v>
      </c>
      <c r="E17" s="14" t="s">
        <v>42</v>
      </c>
      <c r="F17" s="16" t="s">
        <v>43</v>
      </c>
      <c r="G17" s="17"/>
      <c r="H17" s="14">
        <v>4</v>
      </c>
      <c r="I17" s="14">
        <v>4</v>
      </c>
      <c r="J17" s="4"/>
    </row>
    <row r="18" ht="64.05" customHeight="1" spans="1:10">
      <c r="A18" s="10"/>
      <c r="B18" s="11"/>
      <c r="C18" s="15"/>
      <c r="D18" s="7" t="s">
        <v>45</v>
      </c>
      <c r="E18" s="14" t="s">
        <v>42</v>
      </c>
      <c r="F18" s="16" t="s">
        <v>43</v>
      </c>
      <c r="G18" s="17"/>
      <c r="H18" s="14">
        <v>4</v>
      </c>
      <c r="I18" s="14">
        <v>4</v>
      </c>
      <c r="J18" s="4"/>
    </row>
    <row r="19" ht="70.05" customHeight="1" spans="1:10">
      <c r="A19" s="10"/>
      <c r="B19" s="11"/>
      <c r="C19" s="12" t="s">
        <v>46</v>
      </c>
      <c r="D19" s="7" t="s">
        <v>47</v>
      </c>
      <c r="E19" s="14" t="s">
        <v>48</v>
      </c>
      <c r="F19" s="14" t="s">
        <v>49</v>
      </c>
      <c r="G19" s="14"/>
      <c r="H19" s="14">
        <v>3</v>
      </c>
      <c r="I19" s="14">
        <v>3</v>
      </c>
      <c r="J19" s="4"/>
    </row>
    <row r="20" ht="70.05" customHeight="1" spans="1:10">
      <c r="A20" s="10"/>
      <c r="B20" s="11"/>
      <c r="C20" s="15"/>
      <c r="D20" s="7" t="s">
        <v>50</v>
      </c>
      <c r="E20" s="14" t="s">
        <v>51</v>
      </c>
      <c r="F20" s="16" t="s">
        <v>52</v>
      </c>
      <c r="G20" s="17"/>
      <c r="H20" s="14">
        <v>3</v>
      </c>
      <c r="I20" s="14">
        <v>3</v>
      </c>
      <c r="J20" s="7"/>
    </row>
    <row r="21" ht="70.05" customHeight="1" spans="1:10">
      <c r="A21" s="10"/>
      <c r="B21" s="11"/>
      <c r="C21" s="15"/>
      <c r="D21" s="7" t="s">
        <v>53</v>
      </c>
      <c r="E21" s="14" t="s">
        <v>54</v>
      </c>
      <c r="F21" s="16" t="s">
        <v>55</v>
      </c>
      <c r="G21" s="17"/>
      <c r="H21" s="14">
        <v>4</v>
      </c>
      <c r="I21" s="14">
        <v>3.2</v>
      </c>
      <c r="J21" s="7" t="s">
        <v>56</v>
      </c>
    </row>
    <row r="22" ht="127.9" customHeight="1" spans="1:10">
      <c r="A22" s="10"/>
      <c r="B22" s="11"/>
      <c r="C22" s="12" t="s">
        <v>57</v>
      </c>
      <c r="D22" s="7" t="s">
        <v>58</v>
      </c>
      <c r="E22" s="14" t="s">
        <v>59</v>
      </c>
      <c r="F22" s="14" t="s">
        <v>60</v>
      </c>
      <c r="G22" s="14"/>
      <c r="H22" s="14">
        <v>2.5</v>
      </c>
      <c r="I22" s="14">
        <v>1.75</v>
      </c>
      <c r="J22" s="7" t="s">
        <v>61</v>
      </c>
    </row>
    <row r="23" ht="109.15" customHeight="1" spans="1:10">
      <c r="A23" s="10"/>
      <c r="B23" s="11"/>
      <c r="C23" s="15"/>
      <c r="D23" s="7" t="s">
        <v>62</v>
      </c>
      <c r="E23" s="14" t="s">
        <v>63</v>
      </c>
      <c r="F23" s="16" t="s">
        <v>64</v>
      </c>
      <c r="G23" s="17"/>
      <c r="H23" s="14">
        <v>2.5</v>
      </c>
      <c r="I23" s="14">
        <v>2</v>
      </c>
      <c r="J23" s="7" t="s">
        <v>65</v>
      </c>
    </row>
    <row r="24" ht="92.25" customHeight="1" spans="1:10">
      <c r="A24" s="10"/>
      <c r="B24" s="11"/>
      <c r="C24" s="15"/>
      <c r="D24" s="7" t="s">
        <v>66</v>
      </c>
      <c r="E24" s="14" t="s">
        <v>64</v>
      </c>
      <c r="F24" s="16" t="s">
        <v>67</v>
      </c>
      <c r="G24" s="17"/>
      <c r="H24" s="14">
        <v>2.5</v>
      </c>
      <c r="I24" s="14">
        <v>2.3</v>
      </c>
      <c r="J24" s="7" t="s">
        <v>68</v>
      </c>
    </row>
    <row r="25" ht="102.4" customHeight="1" spans="1:11">
      <c r="A25" s="10"/>
      <c r="B25" s="11"/>
      <c r="C25" s="18"/>
      <c r="D25" s="7" t="s">
        <v>69</v>
      </c>
      <c r="E25" s="14" t="s">
        <v>67</v>
      </c>
      <c r="F25" s="16" t="s">
        <v>70</v>
      </c>
      <c r="G25" s="17"/>
      <c r="H25" s="14">
        <v>2.5</v>
      </c>
      <c r="I25" s="14">
        <v>2.4</v>
      </c>
      <c r="J25" s="7" t="s">
        <v>71</v>
      </c>
      <c r="K25" s="25"/>
    </row>
    <row r="26" ht="28.15" customHeight="1" spans="1:10">
      <c r="A26" s="10"/>
      <c r="B26" s="11"/>
      <c r="C26" s="4" t="s">
        <v>72</v>
      </c>
      <c r="D26" s="7" t="s">
        <v>73</v>
      </c>
      <c r="E26" s="7" t="s">
        <v>74</v>
      </c>
      <c r="F26" s="7" t="s">
        <v>75</v>
      </c>
      <c r="G26" s="7"/>
      <c r="H26" s="7">
        <v>14</v>
      </c>
      <c r="I26" s="7">
        <v>14</v>
      </c>
      <c r="J26" s="4"/>
    </row>
    <row r="27" ht="120" spans="1:10">
      <c r="A27" s="10"/>
      <c r="B27" s="11" t="s">
        <v>76</v>
      </c>
      <c r="C27" s="11" t="s">
        <v>77</v>
      </c>
      <c r="D27" s="7" t="s">
        <v>78</v>
      </c>
      <c r="E27" s="7" t="s">
        <v>78</v>
      </c>
      <c r="F27" s="7" t="s">
        <v>78</v>
      </c>
      <c r="G27" s="7" t="s">
        <v>78</v>
      </c>
      <c r="H27" s="7">
        <v>10</v>
      </c>
      <c r="I27" s="4">
        <v>9.6</v>
      </c>
      <c r="J27" s="7" t="s">
        <v>79</v>
      </c>
    </row>
    <row r="28" ht="150" spans="1:10">
      <c r="A28" s="10"/>
      <c r="B28" s="11"/>
      <c r="C28" s="11" t="s">
        <v>80</v>
      </c>
      <c r="D28" s="7" t="s">
        <v>81</v>
      </c>
      <c r="E28" s="7" t="s">
        <v>81</v>
      </c>
      <c r="F28" s="7" t="s">
        <v>81</v>
      </c>
      <c r="G28" s="7" t="s">
        <v>81</v>
      </c>
      <c r="H28" s="7">
        <v>10</v>
      </c>
      <c r="I28" s="4">
        <v>9.7</v>
      </c>
      <c r="J28" s="7" t="s">
        <v>79</v>
      </c>
    </row>
    <row r="29" ht="30" spans="1:10">
      <c r="A29" s="10"/>
      <c r="B29" s="11"/>
      <c r="C29" s="11" t="s">
        <v>82</v>
      </c>
      <c r="D29" s="7" t="s">
        <v>83</v>
      </c>
      <c r="E29" s="7"/>
      <c r="F29" s="4"/>
      <c r="G29" s="4"/>
      <c r="H29" s="7"/>
      <c r="I29" s="4"/>
      <c r="J29" s="7"/>
    </row>
    <row r="30" ht="90" spans="1:10">
      <c r="A30" s="10"/>
      <c r="B30" s="11"/>
      <c r="C30" s="11" t="s">
        <v>84</v>
      </c>
      <c r="D30" s="7" t="s">
        <v>85</v>
      </c>
      <c r="E30" s="7" t="s">
        <v>85</v>
      </c>
      <c r="F30" s="7" t="s">
        <v>85</v>
      </c>
      <c r="G30" s="7"/>
      <c r="H30" s="7">
        <v>10</v>
      </c>
      <c r="I30" s="4">
        <v>9.7</v>
      </c>
      <c r="J30" s="7" t="s">
        <v>79</v>
      </c>
    </row>
    <row r="31" ht="60" spans="1:10">
      <c r="A31" s="10"/>
      <c r="B31" s="11" t="s">
        <v>86</v>
      </c>
      <c r="C31" s="11" t="s">
        <v>87</v>
      </c>
      <c r="D31" s="7" t="s">
        <v>88</v>
      </c>
      <c r="E31" s="13" t="s">
        <v>89</v>
      </c>
      <c r="F31" s="13" t="s">
        <v>90</v>
      </c>
      <c r="G31" s="13"/>
      <c r="H31" s="7">
        <v>10</v>
      </c>
      <c r="I31" s="4">
        <v>10</v>
      </c>
      <c r="J31" s="7"/>
    </row>
    <row r="32" ht="15" spans="1:10">
      <c r="A32" s="19" t="s">
        <v>91</v>
      </c>
      <c r="B32" s="19"/>
      <c r="C32" s="19"/>
      <c r="D32" s="19"/>
      <c r="E32" s="19"/>
      <c r="F32" s="19"/>
      <c r="G32" s="19"/>
      <c r="H32" s="19">
        <v>100</v>
      </c>
      <c r="I32" s="26">
        <f>SUM(I15:I31)+J8</f>
        <v>96.501052631579</v>
      </c>
      <c r="J32" s="4"/>
    </row>
    <row r="33" ht="161.1" customHeight="1" spans="1:10">
      <c r="A33" s="20" t="s">
        <v>92</v>
      </c>
      <c r="B33" s="21"/>
      <c r="C33" s="21"/>
      <c r="D33" s="21"/>
      <c r="E33" s="21"/>
      <c r="F33" s="21"/>
      <c r="G33" s="21"/>
      <c r="H33" s="21"/>
      <c r="I33" s="21"/>
      <c r="J33" s="21"/>
    </row>
  </sheetData>
  <mergeCells count="42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6"/>
    <mergeCell ref="B27:B30"/>
    <mergeCell ref="C15:C18"/>
    <mergeCell ref="C19:C21"/>
    <mergeCell ref="C22:C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2023-05-09T05:10:52Z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D62139CEA285425DBE27ABD355F4678A_12</vt:lpwstr>
  </property>
</Properties>
</file>