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Users\Lenovo\Desktop\2023绩效评价\2.自评表-审核后\北京市心肺血管疾病研究所自评表V1\"/>
    </mc:Choice>
  </mc:AlternateContent>
  <bookViews>
    <workbookView xWindow="0" yWindow="0" windowWidth="19200" windowHeight="7005"/>
  </bookViews>
  <sheets>
    <sheet name="Sheet1" sheetId="1" r:id="rId1"/>
  </sheets>
  <definedNames>
    <definedName name="_xlnm.Print_Area" localSheetId="0">Sheet1!$A$1:$J$34</definedName>
  </definedNames>
  <calcPr calcId="162913"/>
</workbook>
</file>

<file path=xl/calcChain.xml><?xml version="1.0" encoding="utf-8"?>
<calcChain xmlns="http://schemas.openxmlformats.org/spreadsheetml/2006/main">
  <c r="I11" i="1" l="1"/>
  <c r="I10" i="1"/>
  <c r="I9" i="1"/>
  <c r="I8" i="1"/>
  <c r="J8" i="1" s="1"/>
  <c r="I33" i="1" s="1"/>
</calcChain>
</file>

<file path=xl/sharedStrings.xml><?xml version="1.0" encoding="utf-8"?>
<sst xmlns="http://schemas.openxmlformats.org/spreadsheetml/2006/main" count="110" uniqueCount="83">
  <si>
    <t>附件3</t>
  </si>
  <si>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</si>
  <si>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（2022年度）</t>
  </si>
  <si>
    <t>项目名称</t>
  </si>
  <si>
    <t>北京市心肺血管疾病研究所基于基因组学的青年冠心病管理体系研发和临床转化</t>
  </si>
  <si>
    <t>主管部门</t>
  </si>
  <si>
    <t>北京市卫生健康委员会</t>
  </si>
  <si>
    <t>实施单位</t>
  </si>
  <si>
    <t>北京市心肺血管疾病研究所</t>
  </si>
  <si>
    <t>项目负责人</t>
  </si>
  <si>
    <t>李扬</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</si>
  <si>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</si>
  <si>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</si>
  <si>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</si>
  <si>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</si>
  <si>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</si>
  <si>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</si>
  <si>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</si>
  <si>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</si>
  <si>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</si>
  <si>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</si>
  <si>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</si>
  <si>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</si>
  <si>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</si>
  <si>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</si>
  <si>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</si>
  <si>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</si>
  <si>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本项目旨在研发基于基因组学的青年冠心病管理体系，并推进临床转化。具体目标为：1、开发家族性高胆固醇血症基因检测试剂盒及分析解读一体机； 2、在已报道的与冠心病相关的多基因评分中筛选效能最好的评分体系；3、识别鉴定与疾病患病风险和预后相关的新的基因组标志物，改善已有多基因评分体系的评估效能；4、搭建家族性高胆固醇血症相关罕见变异和多基因评分联合评估体系；5、发表高质量的论文1-2篇。</t>
  </si>
  <si>
    <t xml:space="preserve">本项目研发了基于基因组学的青年冠心病管理体系，并推进临床转化。具体成果为：1、开发了家族性高胆固醇血症分析解读体系，编撰解读指南； 2、在已报道的与冠心病相关的多基因评分中筛选了效能最好的评分体系；3、鉴定了与中国人群冠心病患病风险相关的新的基因组标志物；4、搭建了家族性高胆固醇血症相关罕见变异和多基因评分联合评估体系；5、发表SCI论文1篇。			</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</si>
  <si>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</si>
  <si>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</si>
  <si>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</si>
  <si>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</si>
  <si>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</si>
  <si>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</si>
  <si>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</si>
  <si>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</si>
  <si>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</si>
  <si>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</si>
  <si>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新增全基因组SNP检测数量：完成1000例青年冠心病样本检测和分析</t>
  </si>
  <si>
    <t>构建多基因评分数量：提供1～2种预测青年冠心病风险、预后 的多基因评分体系</t>
  </si>
  <si>
    <t>新增青年冠心病样本及临床信息：青年冠心病样本收集500例以上</t>
  </si>
  <si>
    <t>发表论文数量：在国际权威学术杂志上发表高水平的专业论文1-2篇</t>
  </si>
  <si>
    <t>质量指标</t>
  </si>
  <si>
    <t>数据库单样本信息完整率90%以上</t>
  </si>
  <si>
    <t>数据质量：基因组学数据达到参考标准的占比超过95%</t>
  </si>
  <si>
    <t>时效指标</t>
  </si>
  <si>
    <t>项目实施的及时性</t>
  </si>
  <si>
    <t>在1年内完成基于基因组学的青年冠心病管理体系研发和临床转化</t>
  </si>
  <si>
    <t>招标采购时间</t>
  </si>
  <si>
    <t>2022年5月前</t>
  </si>
  <si>
    <t>采购物品到位时间</t>
  </si>
  <si>
    <t>2022年6月前</t>
  </si>
  <si>
    <t>2022年10月前</t>
  </si>
  <si>
    <t>由于疫情影响，部分试剂到货晚于预期</t>
  </si>
  <si>
    <t>实验完成时间</t>
  </si>
  <si>
    <t>2022年11月前</t>
  </si>
  <si>
    <t>验收时间</t>
  </si>
  <si>
    <t>2022年12月前</t>
  </si>
  <si>
    <t>成本指标</t>
  </si>
  <si>
    <t>政府采购节支率</t>
  </si>
  <si>
    <t>≤10%</t>
  </si>
  <si>
    <t>实际成本与工作内容的匹配程度：严格按照预算执行</t>
  </si>
  <si>
    <t>92万元</t>
  </si>
  <si>
    <t>87.344234万元</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</si>
  <si>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</si>
  <si>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</si>
  <si>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节约医疗资源，提高医疗效率，减少疾病带来的经济损失</t>
  </si>
  <si>
    <t>目前已建立相应的检测平台和技术，后续将开展大规模临床验证和转化应用</t>
  </si>
  <si>
    <t>社会效益
指标</t>
  </si>
  <si>
    <t>诊治水平得到提高</t>
  </si>
  <si>
    <t>目前已获得一定的研究成果，根据已有数据，我们推测其能够对患者的诊疗起到积极的作用，后续我们将加快转化和应用</t>
  </si>
  <si>
    <t>生态效益
指标</t>
  </si>
  <si>
    <t>不涉及</t>
  </si>
  <si>
    <t>可持续影响指标</t>
  </si>
  <si>
    <t>本项目获得的青年冠心病风险和预后评估体系将为后续疾病的精准诊疗研究打下良好的基础；将为其它疾病，精准医学研究起到示范和借鉴作用。形成经济新增长点，带动大健康产业发展。</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</si>
  <si>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</si>
  <si>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</si>
  <si>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科研人员满意度</t>
  </si>
  <si>
    <t>≥100%</t>
  </si>
  <si>
    <t>满意度支撑资料不足</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</si>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</sst>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_ "/>
  </numFmts>
  <fonts count="11">
    <font>
      <sz val="11"/>
      <color theme="1"/>
      <name val="等线"/>
      <charset val="134"/>
      <scheme val="minor"/>
    </font>
    <font>
      <sz val="22"/>
      <color theme="1"/>
      <name val="方正黑体_GBK"/>
      <charset val="134"/>
    </font>
    <font>
      <sz val="16"/>
      <color theme="1"/>
      <name val="仿宋_GB2312"/>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b/>
      <sz val="16"/>
      <color rgb="FF000000"/>
      <name val="宋体"/>
      <family val="3"/>
      <charset val="134"/>
    </font>
    <font>
      <sz val="16"/>
      <color rgb="FF000000"/>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s>
  <cellStyleXfs count="2">
    <xf numFmtId="0" fontId="0" fillId="0" borderId="0"/>
    <xf numFmtId="9" fontId="9" fillId="0" borderId="0" applyFont="0" applyFill="0" applyBorder="0" applyAlignment="0" applyProtection="0">
      <alignment vertical="center"/>
    </xf>
  </cellStyleXfs>
  <cellXfs count="47">
    <xf numFmtId="0" fontId="0" fillId="0" borderId="0" xfId="0"/>
    <xf numFmtId="0" fontId="0" fillId="0" borderId="0" xfId="0" applyAlignment="1">
      <alignment horizontal="center"/>
    </xf>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Fill="1" applyBorder="1" applyAlignment="1">
      <alignment horizontal="center" vertical="center"/>
    </xf>
    <xf numFmtId="0" fontId="4" fillId="0" borderId="1" xfId="0" applyFont="1" applyBorder="1" applyAlignment="1">
      <alignment horizontal="left" vertical="center" wrapText="1"/>
    </xf>
    <xf numFmtId="0" fontId="4" fillId="0" borderId="3" xfId="0" applyFont="1" applyBorder="1" applyAlignment="1">
      <alignment horizontal="center" vertical="center" wrapText="1"/>
    </xf>
    <xf numFmtId="0" fontId="4" fillId="0" borderId="3" xfId="0" applyNumberFormat="1" applyFont="1" applyBorder="1" applyAlignment="1">
      <alignment horizontal="center" vertical="center" wrapText="1"/>
    </xf>
    <xf numFmtId="9" fontId="4" fillId="0" borderId="1" xfId="0" applyNumberFormat="1" applyFont="1" applyBorder="1" applyAlignment="1">
      <alignment horizontal="center" vertical="center" wrapText="1"/>
    </xf>
    <xf numFmtId="0" fontId="4" fillId="0" borderId="1" xfId="0" applyFont="1" applyFill="1" applyBorder="1" applyAlignment="1">
      <alignment horizontal="center" vertical="center" wrapText="1"/>
    </xf>
    <xf numFmtId="9" fontId="4" fillId="0" borderId="3"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10" fontId="4" fillId="0" borderId="1" xfId="1"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1" applyFont="1" applyBorder="1" applyAlignment="1">
      <alignment horizontal="center" vertical="center"/>
    </xf>
    <xf numFmtId="176" fontId="6" fillId="0" borderId="1" xfId="0" applyNumberFormat="1" applyFont="1" applyBorder="1" applyAlignment="1">
      <alignment horizontal="center" vertical="center"/>
    </xf>
    <xf numFmtId="0" fontId="4" fillId="0" borderId="1" xfId="0" applyFont="1" applyFill="1" applyBorder="1" applyAlignment="1">
      <alignment horizontal="center" vertical="center"/>
    </xf>
    <xf numFmtId="0" fontId="6"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1" xfId="0" applyFont="1" applyBorder="1" applyAlignment="1">
      <alignment horizontal="center" vertical="center" textRotation="255"/>
    </xf>
    <xf numFmtId="0" fontId="5" fillId="0" borderId="2" xfId="0" applyFont="1" applyBorder="1" applyAlignment="1">
      <alignment horizontal="center" vertical="center" wrapText="1"/>
    </xf>
    <xf numFmtId="0" fontId="5" fillId="0" borderId="5"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57" fontId="4" fillId="0" borderId="3"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9" fontId="4" fillId="0" borderId="3"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9" fontId="4" fillId="0" borderId="3" xfId="0" applyNumberFormat="1" applyFont="1" applyFill="1" applyBorder="1" applyAlignment="1">
      <alignment horizontal="center" vertical="center"/>
    </xf>
    <xf numFmtId="0" fontId="4" fillId="0" borderId="4" xfId="0" applyFont="1" applyFill="1" applyBorder="1" applyAlignment="1">
      <alignment horizontal="center" vertical="center"/>
    </xf>
    <xf numFmtId="9"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xdr:cNvSpPr>
          <a:spLocks noChangeShapeType="1"/>
        </xdr:cNvSpPr>
      </xdr:nvSpPr>
      <xdr:spPr>
        <a:xfrm>
          <a:off x="19558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4"/>
  <sheetViews>
    <sheetView tabSelected="1" view="pageBreakPreview" topLeftCell="A22" zoomScale="80" zoomScaleNormal="100" workbookViewId="0">
      <selection activeCell="D31" sqref="D31"/>
    </sheetView>
  </sheetViews>
  <sheetFormatPr defaultColWidth="9" defaultRowHeight="14.25"/>
  <cols>
    <col min="1" max="1" width="5.375" customWidth="1"/>
    <col min="2" max="2" width="7.625" customWidth="1"/>
    <col min="3" max="3" width="12.125" customWidth="1"/>
    <col min="4" max="4" width="45" customWidth="1"/>
    <col min="5" max="5" width="15" style="1" customWidth="1"/>
    <col min="6" max="6" width="13.375" customWidth="1"/>
    <col min="7" max="7" width="11.625" customWidth="1"/>
    <col min="8" max="8" width="12.5" customWidth="1"/>
    <col min="9" max="9" width="11" customWidth="1"/>
    <col min="10" max="10" width="14.5" customWidth="1"/>
    <col min="11" max="11" width="12.625"/>
  </cols>
  <sheetData>
    <row r="1" spans="1:10" ht="27" customHeight="1">
      <c r="A1" s="2" t="s">
        <v>0</v>
      </c>
    </row>
    <row r="2" spans="1:10" ht="33.950000000000003" customHeight="1">
      <c r="A2" s="45" t="s">
        <v>1</v>
      </c>
      <c r="B2" s="45"/>
      <c r="C2" s="45"/>
      <c r="D2" s="45"/>
      <c r="E2" s="45"/>
      <c r="F2" s="45"/>
      <c r="G2" s="45"/>
      <c r="H2" s="45"/>
      <c r="I2" s="45"/>
      <c r="J2" s="45"/>
    </row>
    <row r="3" spans="1:10" ht="18.75" customHeight="1">
      <c r="A3" s="46" t="s">
        <v>2</v>
      </c>
      <c r="B3" s="46"/>
      <c r="C3" s="46"/>
      <c r="D3" s="46"/>
      <c r="E3" s="46"/>
      <c r="F3" s="46"/>
      <c r="G3" s="46"/>
      <c r="H3" s="46"/>
      <c r="I3" s="46"/>
      <c r="J3" s="46"/>
    </row>
    <row r="4" spans="1:10" ht="20.100000000000001" customHeight="1">
      <c r="A4" s="31" t="s">
        <v>3</v>
      </c>
      <c r="B4" s="31"/>
      <c r="C4" s="31"/>
      <c r="D4" s="43" t="s">
        <v>4</v>
      </c>
      <c r="E4" s="43"/>
      <c r="F4" s="43"/>
      <c r="G4" s="43"/>
      <c r="H4" s="43"/>
      <c r="I4" s="43"/>
      <c r="J4" s="43"/>
    </row>
    <row r="5" spans="1:10" ht="20.100000000000001" customHeight="1">
      <c r="A5" s="31" t="s">
        <v>5</v>
      </c>
      <c r="B5" s="31"/>
      <c r="C5" s="31"/>
      <c r="D5" s="31" t="s">
        <v>6</v>
      </c>
      <c r="E5" s="31"/>
      <c r="F5" s="4"/>
      <c r="G5" s="3" t="s">
        <v>7</v>
      </c>
      <c r="H5" s="44" t="s">
        <v>8</v>
      </c>
      <c r="I5" s="44"/>
      <c r="J5" s="44"/>
    </row>
    <row r="6" spans="1:10" ht="20.100000000000001" customHeight="1">
      <c r="A6" s="31" t="s">
        <v>9</v>
      </c>
      <c r="B6" s="31"/>
      <c r="C6" s="31"/>
      <c r="D6" s="43" t="s">
        <v>10</v>
      </c>
      <c r="E6" s="43"/>
      <c r="F6" s="4"/>
      <c r="G6" s="3" t="s">
        <v>11</v>
      </c>
      <c r="H6" s="44">
        <v>13811892074</v>
      </c>
      <c r="I6" s="44"/>
      <c r="J6" s="44"/>
    </row>
    <row r="7" spans="1:10" ht="28.5">
      <c r="A7" s="29" t="s">
        <v>12</v>
      </c>
      <c r="B7" s="29"/>
      <c r="C7" s="29"/>
      <c r="D7" s="3"/>
      <c r="E7" s="5" t="s">
        <v>13</v>
      </c>
      <c r="F7" s="5" t="s">
        <v>14</v>
      </c>
      <c r="G7" s="5" t="s">
        <v>15</v>
      </c>
      <c r="H7" s="5" t="s">
        <v>16</v>
      </c>
      <c r="I7" s="5" t="s">
        <v>17</v>
      </c>
      <c r="J7" s="3" t="s">
        <v>18</v>
      </c>
    </row>
    <row r="8" spans="1:10" ht="20.100000000000001" customHeight="1">
      <c r="A8" s="29"/>
      <c r="B8" s="29"/>
      <c r="C8" s="29"/>
      <c r="D8" s="6" t="s">
        <v>19</v>
      </c>
      <c r="E8" s="3">
        <v>92</v>
      </c>
      <c r="F8" s="3">
        <v>92</v>
      </c>
      <c r="G8" s="7">
        <v>87.344234</v>
      </c>
      <c r="H8" s="3">
        <v>10</v>
      </c>
      <c r="I8" s="16">
        <f>G8/F8</f>
        <v>0.94939384782608693</v>
      </c>
      <c r="J8" s="17">
        <f>10*I8</f>
        <v>9.4939384782608691</v>
      </c>
    </row>
    <row r="9" spans="1:10" ht="28.5">
      <c r="A9" s="29"/>
      <c r="B9" s="29"/>
      <c r="C9" s="29"/>
      <c r="D9" s="8" t="s">
        <v>20</v>
      </c>
      <c r="E9" s="3">
        <v>92</v>
      </c>
      <c r="F9" s="3">
        <v>92</v>
      </c>
      <c r="G9" s="7">
        <v>87.344234</v>
      </c>
      <c r="H9" s="3" t="s">
        <v>21</v>
      </c>
      <c r="I9" s="16">
        <f>G9/F9</f>
        <v>0.94939384782608693</v>
      </c>
      <c r="J9" s="5" t="s">
        <v>21</v>
      </c>
    </row>
    <row r="10" spans="1:10" ht="24.95" customHeight="1">
      <c r="A10" s="29"/>
      <c r="B10" s="29"/>
      <c r="C10" s="29"/>
      <c r="D10" s="3" t="s">
        <v>22</v>
      </c>
      <c r="E10" s="3">
        <v>0</v>
      </c>
      <c r="F10" s="3">
        <v>0</v>
      </c>
      <c r="G10" s="3"/>
      <c r="H10" s="3" t="s">
        <v>21</v>
      </c>
      <c r="I10" s="18" t="e">
        <f>G10/F10</f>
        <v>#DIV/0!</v>
      </c>
      <c r="J10" s="5" t="s">
        <v>21</v>
      </c>
    </row>
    <row r="11" spans="1:10" ht="18.95" customHeight="1">
      <c r="A11" s="29"/>
      <c r="B11" s="29"/>
      <c r="C11" s="29"/>
      <c r="D11" s="4" t="s">
        <v>23</v>
      </c>
      <c r="E11" s="3">
        <v>0</v>
      </c>
      <c r="F11" s="3">
        <v>0</v>
      </c>
      <c r="G11" s="3"/>
      <c r="H11" s="3" t="s">
        <v>21</v>
      </c>
      <c r="I11" s="18" t="e">
        <f>G11/F11</f>
        <v>#DIV/0!</v>
      </c>
      <c r="J11" s="5" t="s">
        <v>21</v>
      </c>
    </row>
    <row r="12" spans="1:10" ht="26.1" customHeight="1">
      <c r="A12" s="24" t="s">
        <v>24</v>
      </c>
      <c r="B12" s="29" t="s">
        <v>25</v>
      </c>
      <c r="C12" s="29"/>
      <c r="D12" s="29"/>
      <c r="E12" s="29"/>
      <c r="F12" s="29" t="s">
        <v>26</v>
      </c>
      <c r="G12" s="29"/>
      <c r="H12" s="29"/>
      <c r="I12" s="29"/>
      <c r="J12" s="29"/>
    </row>
    <row r="13" spans="1:10" ht="144.94999999999999" customHeight="1">
      <c r="A13" s="24"/>
      <c r="B13" s="29" t="s">
        <v>27</v>
      </c>
      <c r="C13" s="29"/>
      <c r="D13" s="29"/>
      <c r="E13" s="29"/>
      <c r="F13" s="29" t="s">
        <v>28</v>
      </c>
      <c r="G13" s="29"/>
      <c r="H13" s="29"/>
      <c r="I13" s="29"/>
      <c r="J13" s="29"/>
    </row>
    <row r="14" spans="1:10" ht="28.5">
      <c r="A14" s="24" t="s">
        <v>29</v>
      </c>
      <c r="B14" s="5" t="s">
        <v>30</v>
      </c>
      <c r="C14" s="3" t="s">
        <v>31</v>
      </c>
      <c r="D14" s="3" t="s">
        <v>32</v>
      </c>
      <c r="E14" s="3" t="s">
        <v>33</v>
      </c>
      <c r="F14" s="29" t="s">
        <v>34</v>
      </c>
      <c r="G14" s="29"/>
      <c r="H14" s="5" t="s">
        <v>35</v>
      </c>
      <c r="I14" s="5" t="s">
        <v>18</v>
      </c>
      <c r="J14" s="5" t="s">
        <v>36</v>
      </c>
    </row>
    <row r="15" spans="1:10" ht="28.5">
      <c r="A15" s="24"/>
      <c r="B15" s="25" t="s">
        <v>37</v>
      </c>
      <c r="C15" s="3" t="s">
        <v>38</v>
      </c>
      <c r="D15" s="5" t="s">
        <v>39</v>
      </c>
      <c r="E15" s="9">
        <v>1000</v>
      </c>
      <c r="F15" s="38">
        <v>1360</v>
      </c>
      <c r="G15" s="37"/>
      <c r="H15" s="5">
        <v>4</v>
      </c>
      <c r="I15" s="5">
        <v>4</v>
      </c>
      <c r="J15" s="5"/>
    </row>
    <row r="16" spans="1:10" ht="28.5">
      <c r="A16" s="24"/>
      <c r="B16" s="26"/>
      <c r="C16" s="3" t="s">
        <v>38</v>
      </c>
      <c r="D16" s="5" t="s">
        <v>40</v>
      </c>
      <c r="E16" s="9">
        <v>1</v>
      </c>
      <c r="F16" s="38">
        <v>1</v>
      </c>
      <c r="G16" s="37"/>
      <c r="H16" s="5">
        <v>4</v>
      </c>
      <c r="I16" s="5">
        <v>4</v>
      </c>
      <c r="J16" s="5"/>
    </row>
    <row r="17" spans="1:10" ht="28.5">
      <c r="A17" s="24"/>
      <c r="B17" s="26"/>
      <c r="C17" s="3" t="s">
        <v>38</v>
      </c>
      <c r="D17" s="5" t="s">
        <v>41</v>
      </c>
      <c r="E17" s="9">
        <v>500</v>
      </c>
      <c r="F17" s="38">
        <v>541</v>
      </c>
      <c r="G17" s="37"/>
      <c r="H17" s="5">
        <v>4</v>
      </c>
      <c r="I17" s="5">
        <v>4</v>
      </c>
      <c r="J17" s="5"/>
    </row>
    <row r="18" spans="1:10" ht="28.5">
      <c r="A18" s="24"/>
      <c r="B18" s="26"/>
      <c r="C18" s="3" t="s">
        <v>38</v>
      </c>
      <c r="D18" s="5" t="s">
        <v>42</v>
      </c>
      <c r="E18" s="10">
        <v>1</v>
      </c>
      <c r="F18" s="20">
        <v>1</v>
      </c>
      <c r="G18" s="20"/>
      <c r="H18" s="5">
        <v>4</v>
      </c>
      <c r="I18" s="5">
        <v>4</v>
      </c>
      <c r="J18" s="3"/>
    </row>
    <row r="19" spans="1:10">
      <c r="A19" s="24"/>
      <c r="B19" s="26"/>
      <c r="C19" s="3" t="s">
        <v>43</v>
      </c>
      <c r="D19" s="5" t="s">
        <v>44</v>
      </c>
      <c r="E19" s="11">
        <v>0.9</v>
      </c>
      <c r="F19" s="39">
        <v>0.93</v>
      </c>
      <c r="G19" s="40"/>
      <c r="H19" s="5">
        <v>4</v>
      </c>
      <c r="I19" s="5">
        <v>4</v>
      </c>
      <c r="J19" s="3"/>
    </row>
    <row r="20" spans="1:10" ht="28.5">
      <c r="A20" s="24"/>
      <c r="B20" s="26"/>
      <c r="C20" s="3" t="s">
        <v>43</v>
      </c>
      <c r="D20" s="5" t="s">
        <v>45</v>
      </c>
      <c r="E20" s="11">
        <v>0.95</v>
      </c>
      <c r="F20" s="41">
        <v>1</v>
      </c>
      <c r="G20" s="42"/>
      <c r="H20" s="5">
        <v>4</v>
      </c>
      <c r="I20" s="5">
        <v>4</v>
      </c>
      <c r="J20" s="3"/>
    </row>
    <row r="21" spans="1:10" ht="71.25">
      <c r="A21" s="24"/>
      <c r="B21" s="26"/>
      <c r="C21" s="3" t="s">
        <v>46</v>
      </c>
      <c r="D21" s="12" t="s">
        <v>47</v>
      </c>
      <c r="E21" s="9" t="s">
        <v>48</v>
      </c>
      <c r="F21" s="32" t="s">
        <v>48</v>
      </c>
      <c r="G21" s="33"/>
      <c r="H21" s="5">
        <v>4</v>
      </c>
      <c r="I21" s="5">
        <v>4</v>
      </c>
      <c r="J21" s="3"/>
    </row>
    <row r="22" spans="1:10">
      <c r="A22" s="24"/>
      <c r="B22" s="26"/>
      <c r="C22" s="3" t="s">
        <v>46</v>
      </c>
      <c r="D22" s="12" t="s">
        <v>49</v>
      </c>
      <c r="E22" s="9" t="s">
        <v>50</v>
      </c>
      <c r="F22" s="32" t="s">
        <v>50</v>
      </c>
      <c r="G22" s="33"/>
      <c r="H22" s="5">
        <v>4</v>
      </c>
      <c r="I22" s="5">
        <v>4</v>
      </c>
      <c r="J22" s="3"/>
    </row>
    <row r="23" spans="1:10" ht="42.75">
      <c r="A23" s="24"/>
      <c r="B23" s="26"/>
      <c r="C23" s="3" t="s">
        <v>46</v>
      </c>
      <c r="D23" s="12" t="s">
        <v>51</v>
      </c>
      <c r="E23" s="9" t="s">
        <v>52</v>
      </c>
      <c r="F23" s="34" t="s">
        <v>53</v>
      </c>
      <c r="G23" s="35"/>
      <c r="H23" s="5">
        <v>4</v>
      </c>
      <c r="I23" s="5">
        <v>3</v>
      </c>
      <c r="J23" s="5" t="s">
        <v>54</v>
      </c>
    </row>
    <row r="24" spans="1:10">
      <c r="A24" s="24"/>
      <c r="B24" s="26"/>
      <c r="C24" s="3" t="s">
        <v>46</v>
      </c>
      <c r="D24" s="12" t="s">
        <v>55</v>
      </c>
      <c r="E24" s="9" t="s">
        <v>56</v>
      </c>
      <c r="F24" s="32" t="s">
        <v>56</v>
      </c>
      <c r="G24" s="33"/>
      <c r="H24" s="5">
        <v>4</v>
      </c>
      <c r="I24" s="5">
        <v>4</v>
      </c>
      <c r="J24" s="3"/>
    </row>
    <row r="25" spans="1:10">
      <c r="A25" s="24"/>
      <c r="B25" s="26"/>
      <c r="C25" s="3" t="s">
        <v>46</v>
      </c>
      <c r="D25" s="12" t="s">
        <v>57</v>
      </c>
      <c r="E25" s="9" t="s">
        <v>58</v>
      </c>
      <c r="F25" s="32" t="s">
        <v>58</v>
      </c>
      <c r="G25" s="33"/>
      <c r="H25" s="5">
        <v>4</v>
      </c>
      <c r="I25" s="5">
        <v>4</v>
      </c>
      <c r="J25" s="3"/>
    </row>
    <row r="26" spans="1:10">
      <c r="A26" s="24"/>
      <c r="B26" s="26"/>
      <c r="C26" s="3" t="s">
        <v>59</v>
      </c>
      <c r="D26" s="12" t="s">
        <v>60</v>
      </c>
      <c r="E26" s="13" t="s">
        <v>61</v>
      </c>
      <c r="F26" s="36" t="s">
        <v>61</v>
      </c>
      <c r="G26" s="37"/>
      <c r="H26" s="5">
        <v>3</v>
      </c>
      <c r="I26" s="5">
        <v>3</v>
      </c>
      <c r="J26" s="3"/>
    </row>
    <row r="27" spans="1:10" ht="28.5">
      <c r="A27" s="24"/>
      <c r="B27" s="27"/>
      <c r="C27" s="3" t="s">
        <v>59</v>
      </c>
      <c r="D27" s="5" t="s">
        <v>62</v>
      </c>
      <c r="E27" s="9" t="s">
        <v>63</v>
      </c>
      <c r="F27" s="29" t="s">
        <v>64</v>
      </c>
      <c r="G27" s="29"/>
      <c r="H27" s="5">
        <v>3</v>
      </c>
      <c r="I27" s="5">
        <v>3</v>
      </c>
      <c r="J27" s="3"/>
    </row>
    <row r="28" spans="1:10" ht="85.5">
      <c r="A28" s="24"/>
      <c r="B28" s="28" t="s">
        <v>65</v>
      </c>
      <c r="C28" s="14" t="s">
        <v>66</v>
      </c>
      <c r="D28" s="5" t="s">
        <v>67</v>
      </c>
      <c r="E28" s="8" t="s">
        <v>67</v>
      </c>
      <c r="F28" s="30" t="s">
        <v>67</v>
      </c>
      <c r="G28" s="30"/>
      <c r="H28" s="5">
        <v>10</v>
      </c>
      <c r="I28" s="3">
        <v>9</v>
      </c>
      <c r="J28" s="5" t="s">
        <v>68</v>
      </c>
    </row>
    <row r="29" spans="1:10" ht="128.25">
      <c r="A29" s="24"/>
      <c r="B29" s="28"/>
      <c r="C29" s="14" t="s">
        <v>69</v>
      </c>
      <c r="D29" s="5" t="s">
        <v>70</v>
      </c>
      <c r="E29" s="5" t="s">
        <v>70</v>
      </c>
      <c r="F29" s="31" t="s">
        <v>70</v>
      </c>
      <c r="G29" s="31"/>
      <c r="H29" s="5">
        <v>10</v>
      </c>
      <c r="I29" s="3">
        <v>9</v>
      </c>
      <c r="J29" s="5" t="s">
        <v>71</v>
      </c>
    </row>
    <row r="30" spans="1:10" ht="28.5">
      <c r="A30" s="24"/>
      <c r="B30" s="28"/>
      <c r="C30" s="14" t="s">
        <v>72</v>
      </c>
      <c r="D30" s="5" t="s">
        <v>73</v>
      </c>
      <c r="E30" s="5"/>
      <c r="F30" s="31"/>
      <c r="G30" s="31"/>
      <c r="H30" s="5"/>
      <c r="I30" s="3"/>
      <c r="J30" s="3"/>
    </row>
    <row r="31" spans="1:10" ht="171">
      <c r="A31" s="24"/>
      <c r="B31" s="28"/>
      <c r="C31" s="14" t="s">
        <v>74</v>
      </c>
      <c r="D31" s="5" t="s">
        <v>75</v>
      </c>
      <c r="E31" s="5" t="s">
        <v>75</v>
      </c>
      <c r="F31" s="29" t="s">
        <v>75</v>
      </c>
      <c r="G31" s="29"/>
      <c r="H31" s="5">
        <v>10</v>
      </c>
      <c r="I31" s="3">
        <v>10</v>
      </c>
      <c r="J31" s="3"/>
    </row>
    <row r="32" spans="1:10" ht="57">
      <c r="A32" s="24"/>
      <c r="B32" s="14" t="s">
        <v>76</v>
      </c>
      <c r="C32" s="14" t="s">
        <v>77</v>
      </c>
      <c r="D32" s="12" t="s">
        <v>78</v>
      </c>
      <c r="E32" s="7" t="s">
        <v>79</v>
      </c>
      <c r="F32" s="20" t="s">
        <v>79</v>
      </c>
      <c r="G32" s="20"/>
      <c r="H32" s="5">
        <v>10</v>
      </c>
      <c r="I32" s="3">
        <v>8</v>
      </c>
      <c r="J32" s="5" t="s">
        <v>80</v>
      </c>
    </row>
    <row r="33" spans="1:10">
      <c r="A33" s="21" t="s">
        <v>81</v>
      </c>
      <c r="B33" s="21"/>
      <c r="C33" s="21"/>
      <c r="D33" s="21"/>
      <c r="E33" s="21"/>
      <c r="F33" s="21"/>
      <c r="G33" s="21"/>
      <c r="H33" s="15">
        <v>100</v>
      </c>
      <c r="I33" s="19">
        <f>SUM(I15:I32)+J8</f>
        <v>94.493938478260873</v>
      </c>
      <c r="J33" s="3"/>
    </row>
    <row r="34" spans="1:10" ht="161.1" customHeight="1">
      <c r="A34" s="22" t="s">
        <v>82</v>
      </c>
      <c r="B34" s="23"/>
      <c r="C34" s="23"/>
      <c r="D34" s="23"/>
      <c r="E34" s="23"/>
      <c r="F34" s="23"/>
      <c r="G34" s="23"/>
      <c r="H34" s="23"/>
      <c r="I34" s="23"/>
      <c r="J34" s="23"/>
    </row>
  </sheetData>
  <mergeCells count="40">
    <mergeCell ref="A2:J2"/>
    <mergeCell ref="A3:J3"/>
    <mergeCell ref="A4:C4"/>
    <mergeCell ref="D4:J4"/>
    <mergeCell ref="A5:C5"/>
    <mergeCell ref="D5:E5"/>
    <mergeCell ref="H5:J5"/>
    <mergeCell ref="A6:C6"/>
    <mergeCell ref="D6:E6"/>
    <mergeCell ref="H6:J6"/>
    <mergeCell ref="B12:E12"/>
    <mergeCell ref="F12:J12"/>
    <mergeCell ref="A7:C11"/>
    <mergeCell ref="B13:E13"/>
    <mergeCell ref="F13:J13"/>
    <mergeCell ref="F14:G14"/>
    <mergeCell ref="F15:G15"/>
    <mergeCell ref="F16:G16"/>
    <mergeCell ref="F26:G26"/>
    <mergeCell ref="F17:G17"/>
    <mergeCell ref="F18:G18"/>
    <mergeCell ref="F19:G19"/>
    <mergeCell ref="F20:G20"/>
    <mergeCell ref="F21:G21"/>
    <mergeCell ref="F32:G32"/>
    <mergeCell ref="A33:G33"/>
    <mergeCell ref="A34:J34"/>
    <mergeCell ref="A12:A13"/>
    <mergeCell ref="A14:A32"/>
    <mergeCell ref="B15:B27"/>
    <mergeCell ref="B28:B31"/>
    <mergeCell ref="F27:G27"/>
    <mergeCell ref="F28:G28"/>
    <mergeCell ref="F29:G29"/>
    <mergeCell ref="F30:G30"/>
    <mergeCell ref="F31:G31"/>
    <mergeCell ref="F22:G22"/>
    <mergeCell ref="F23:G23"/>
    <mergeCell ref="F24:G24"/>
    <mergeCell ref="F25:G25"/>
  </mergeCells>
  <phoneticPr fontId="10" type="noConversion"/>
  <pageMargins left="0.70866141732283505" right="0.511811023622047" top="0.55118110236220497" bottom="0.55118110236220497" header="0.31496062992126" footer="0.31496062992126"/>
  <pageSetup paperSize="9" scale="5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cp:lastPrinted>2023-05-09T06:32:59Z</cp:lastPrinted>
  <dcterms:created xsi:type="dcterms:W3CDTF">2015-06-07T10:17:00Z</dcterms:created>
  <dcterms:modified xsi:type="dcterms:W3CDTF">2023-05-09T06:33:01Z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C5923447D677478980B9B4F384B327D5_12</vt:lpwstr>
  </property>
</Properties>
</file>