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Sheet1!$A$1:$J$34</definedName>
  </definedNames>
  <calcPr calcId="144525"/>
</workbook>
</file>

<file path=xl/sharedStrings.xml><?xml version="1.0" encoding="utf-8"?>
<sst xmlns="http://schemas.openxmlformats.org/spreadsheetml/2006/main" count="109" uniqueCount="87">
  <si>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</si>
  <si>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</si>
  <si>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</si>
  <si>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</si>
  <si>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北京市心肺血管疾病研究所中青年泛血管健康状况对老年认知障碍影响的长期队列研究</t>
  </si>
  <si>
    <t>主管部门</t>
  </si>
  <si>
    <t>北京市卫生健康委员会</t>
  </si>
  <si>
    <t>实施单位</t>
  </si>
  <si>
    <t>北京市心肺血管疾病研究所</t>
  </si>
  <si>
    <t>项目负责人</t>
  </si>
  <si>
    <t>刘静</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</si>
  <si>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</si>
  <si>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</si>
  <si>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</si>
  <si>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</si>
  <si>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</si>
  <si>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</si>
  <si>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</si>
  <si>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</si>
  <si>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</si>
  <si>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</si>
  <si>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</si>
  <si>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</si>
  <si>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</si>
  <si>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</si>
  <si>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</si>
  <si>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</si>
  <si>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基于研究团队长期多中心心血管病队列研究数据、平台和成果，整合全身多维多时点血管测量参数，一方面立足泛血管健康角度，利用多模态图像分析技术系统评估泛血管健康状况，探索泛血管健康状况对认知功能障碍的影响；另一方面从全生命周期健康角度，探索中青年人群泛血管健康状况对其未来老年认知功能障碍的影响，为早期识别和干预轻度认知障碍提供依据，并为发现影响老年人群健康的关键问题，促进全生命周期健康提供数据支撑。</t>
  </si>
  <si>
    <t>依托中国多省市心血管病研究队列，结合该人群现阶段老龄化的特点，开展心脑血管及认知功能等相关健康状况调查,利用多模态图像分析技术系统实现泛血管健康状况评估，完成2500名社区人群血管图像采集、血管测量及数据库建立，2支血管以上测量率达90%；完成2500名社区人群认知测评、认知数据库建立，6个认知域测量完整性95%。本项目进一步研究泛血管健康状况对认知功能障碍的影响，并从全生命周期健康角度，探明中青年人群泛血管健康状况对其未来老年认知功能障碍的影响，为早期识别和干预轻度认知障碍提供依据，并为发现影响老年人群健康的关键问题，促进全生命周期健康提供数据支撑。</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</si>
  <si>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</si>
  <si>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</si>
  <si>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</si>
  <si>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</si>
  <si>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</si>
  <si>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</si>
  <si>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</si>
  <si>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</si>
  <si>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</si>
  <si>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</si>
  <si>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课题（规划）调研完成情况</t>
  </si>
  <si>
    <t>1个北京地区2500名社区人群血管测量数据库</t>
  </si>
  <si>
    <t>1个北京地区2500名社区人群认知评估数据库</t>
  </si>
  <si>
    <t>质量指标</t>
  </si>
  <si>
    <t>研究（调研、规划）报告的实用性</t>
  </si>
  <si>
    <t>北京地区2500名社区人群血管测量数据库，2支血管以上测量成功率85%以上</t>
  </si>
  <si>
    <r>
      <rPr>
        <sz val="12"/>
        <color rgb="FF000000"/>
        <rFont val="宋体"/>
        <charset val="134"/>
      </rPr>
      <t>2支血管以上测量成功率&gt;85</t>
    </r>
    <r>
      <rPr>
        <strike/>
        <sz val="12"/>
        <color rgb="FF000000"/>
        <rFont val="宋体"/>
        <charset val="134"/>
      </rPr>
      <t>%</t>
    </r>
  </si>
  <si>
    <t>北京地区2500名社区人群认知评估数据库，6个认知域测量完整性90%以上</t>
  </si>
  <si>
    <t>6个认知域测量完整性&gt;90%</t>
  </si>
  <si>
    <t>时效指标</t>
  </si>
  <si>
    <t>项目整体进度实施的合理性</t>
  </si>
  <si>
    <t>2022年底前探索中青年人群泛血管健康状况对其未来老年阶段认知功能障碍或痴呆发生的影响</t>
  </si>
  <si>
    <t>已于2022年底前探明中青年人群泛血管健康状况对其未来老年阶段认知功能障碍或痴呆发生的影响</t>
  </si>
  <si>
    <t>项目实施的及时性</t>
  </si>
  <si>
    <t>2022.4-2022.7完成心脑血管及认知功能等相关健康状况调查</t>
  </si>
  <si>
    <t>已于2022.4-2022.7完成心脑血管及认知功能等相关健康状况调查</t>
  </si>
  <si>
    <t>2022.7-2022.10完成动脉宽度等多维血管参数测量</t>
  </si>
  <si>
    <t>已于2022.7-2022.10完成动脉宽度等多维血管参数测量</t>
  </si>
  <si>
    <t>2022.10-2022.12完成中青年人群泛血管健康状况对其未来老年阶段认知功能障碍或痴呆发生研究</t>
  </si>
  <si>
    <t>已于2022.10-2022.12完成中青年人群泛血管健康状况对其未来老年阶段认知功能障碍或痴呆发生研究</t>
  </si>
  <si>
    <t>2022年年底前完成</t>
  </si>
  <si>
    <t>已于2022年年底前完成</t>
  </si>
  <si>
    <t>成本指标</t>
  </si>
  <si>
    <t>实际成本与工作内容的匹配程度</t>
  </si>
  <si>
    <t>控制总预算在118万以内，各科目金额不超过对应预算数</t>
  </si>
  <si>
    <t>全年执行116.798万元</t>
  </si>
  <si>
    <t>产出成本控制措施的实施性</t>
  </si>
  <si>
    <t>课题组委派专员每月对课题产出成本与各科目金额对应的预算数进行核对，确保各科目金额不超过对应预算数</t>
  </si>
  <si>
    <t>达成预期指标</t>
  </si>
  <si>
    <r>
      <rPr>
        <sz val="12"/>
        <color theme="1"/>
        <rFont val="宋体"/>
        <charset val="134"/>
      </rPr>
      <t>效果指标(</t>
    </r>
    <r>
      <rPr>
        <sz val="12"/>
        <color theme="1"/>
        <rFont val="宋体"/>
        <charset val="134"/>
      </rPr>
      <t>3</t>
    </r>
    <r>
      <rPr>
        <sz val="12"/>
        <color theme="1"/>
        <rFont val="宋体"/>
        <charset val="134"/>
      </rPr>
      <t>0分)</t>
    </r>
  </si>
  <si>
    <t>经济效益
指标</t>
  </si>
  <si>
    <t>直接经济效益</t>
  </si>
  <si>
    <t>提高中青年泛血管疾病患者的治疗控制率，降低轻度认知功能障碍和痴呆的发生率，减少患者就医次数，节约医疗资源</t>
  </si>
  <si>
    <t>支撑资料不充分</t>
  </si>
  <si>
    <t>控制和降低各类急慢性传染病发病率产生的间接经济效益</t>
  </si>
  <si>
    <t>降低老年痴呆发生风险，改善居民健康水平。降低交通和医疗环境压力，节约社会资源</t>
  </si>
  <si>
    <t>社会效益
指标</t>
  </si>
  <si>
    <t>无</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</si>
  <si>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</si>
  <si>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</si>
  <si>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</si>
  <si>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</si>
  <si>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决策部门满意度</t>
  </si>
  <si>
    <t>≥90%</t>
  </si>
  <si>
    <t>满意度支撑资料不足</t>
  </si>
  <si>
    <t>相关受益方和报告使用者的满意度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</si>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</sst>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
      <strike/>
      <sz val="12"/>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0"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11" fillId="9" borderId="0" applyNumberFormat="0" applyBorder="0" applyAlignment="0" applyProtection="0">
      <alignment vertical="center"/>
    </xf>
    <xf numFmtId="0" fontId="14" fillId="0" borderId="12" applyNumberFormat="0" applyFill="0" applyAlignment="0" applyProtection="0">
      <alignment vertical="center"/>
    </xf>
    <xf numFmtId="0" fontId="11" fillId="10" borderId="0" applyNumberFormat="0" applyBorder="0" applyAlignment="0" applyProtection="0">
      <alignment vertical="center"/>
    </xf>
    <xf numFmtId="0" fontId="20" fillId="11" borderId="13" applyNumberFormat="0" applyAlignment="0" applyProtection="0">
      <alignment vertical="center"/>
    </xf>
    <xf numFmtId="0" fontId="21" fillId="11" borderId="9" applyNumberFormat="0" applyAlignment="0" applyProtection="0">
      <alignment vertical="center"/>
    </xf>
    <xf numFmtId="0" fontId="22" fillId="12" borderId="14"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6" fillId="0" borderId="0"/>
  </cellStyleXfs>
  <cellXfs count="5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0" fillId="0" borderId="1" xfId="0" applyBorder="1"/>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textRotation="255"/>
    </xf>
    <xf numFmtId="0" fontId="4" fillId="0" borderId="3" xfId="0" applyFont="1" applyBorder="1" applyAlignment="1">
      <alignment horizontal="center" vertical="center" textRotation="255"/>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6" fillId="0" borderId="1" xfId="49"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0" borderId="3" xfId="0" applyFont="1" applyBorder="1" applyAlignment="1">
      <alignment horizontal="center" vertical="center" wrapText="1"/>
    </xf>
    <xf numFmtId="0" fontId="4" fillId="0" borderId="6" xfId="0" applyFont="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Border="1" applyAlignment="1">
      <alignment horizontal="center" vertical="center"/>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6" fillId="0" borderId="6" xfId="49" applyBorder="1" applyAlignment="1">
      <alignmen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textRotation="255"/>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0" fontId="4" fillId="0" borderId="2" xfId="0" applyFont="1" applyBorder="1" applyAlignment="1">
      <alignment vertical="center"/>
    </xf>
    <xf numFmtId="0" fontId="4" fillId="0" borderId="2" xfId="0" applyFont="1" applyBorder="1" applyAlignment="1">
      <alignment vertical="center" wrapText="1"/>
    </xf>
    <xf numFmtId="176" fontId="7"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35560</xdr:colOff>
      <xdr:row>6</xdr:row>
      <xdr:rowOff>34290</xdr:rowOff>
    </xdr:from>
    <xdr:to>
      <xdr:col>3</xdr:col>
      <xdr:colOff>1330325</xdr:colOff>
      <xdr:row>6</xdr:row>
      <xdr:rowOff>348615</xdr:rowOff>
    </xdr:to>
    <xdr:sp>
      <xdr:nvSpPr>
        <xdr:cNvPr id="2" name="直接箭头连接符 1"/>
        <xdr:cNvSpPr>
          <a:spLocks noChangeShapeType="1"/>
        </xdr:cNvSpPr>
      </xdr:nvSpPr>
      <xdr:spPr>
        <a:xfrm>
          <a:off x="1965325" y="180784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Normal="100" topLeftCell="A18" workbookViewId="0">
      <selection activeCell="M20" sqref="M20"/>
    </sheetView>
  </sheetViews>
  <sheetFormatPr defaultColWidth="9" defaultRowHeight="14.25"/>
  <cols>
    <col min="1" max="1" width="5.33333333333333" customWidth="1"/>
    <col min="2" max="2" width="7.775" customWidth="1"/>
    <col min="3" max="3" width="12.2166666666667" customWidth="1"/>
    <col min="4" max="4" width="17.775" customWidth="1"/>
    <col min="5" max="5" width="19.4416666666667" customWidth="1"/>
    <col min="6" max="6" width="13.3333333333333" customWidth="1"/>
    <col min="7" max="7" width="11.6666666666667" customWidth="1"/>
    <col min="8" max="8" width="12.4416666666667" customWidth="1"/>
    <col min="9" max="9" width="11" customWidth="1"/>
    <col min="10" max="10" width="14.5583333333333"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19.95" customHeight="1" spans="1:10">
      <c r="A4" s="4" t="s">
        <v>3</v>
      </c>
      <c r="B4" s="4"/>
      <c r="C4" s="4"/>
      <c r="D4" s="5" t="s">
        <v>4</v>
      </c>
      <c r="E4" s="5"/>
      <c r="F4" s="5"/>
      <c r="G4" s="5"/>
      <c r="H4" s="5"/>
      <c r="I4" s="5"/>
      <c r="J4" s="5"/>
    </row>
    <row r="5" ht="19.95" customHeight="1" spans="1:10">
      <c r="A5" s="4" t="s">
        <v>5</v>
      </c>
      <c r="B5" s="4"/>
      <c r="C5" s="4"/>
      <c r="D5" s="4" t="s">
        <v>6</v>
      </c>
      <c r="E5" s="4"/>
      <c r="F5" s="6"/>
      <c r="G5" s="4" t="s">
        <v>7</v>
      </c>
      <c r="H5" s="7" t="s">
        <v>8</v>
      </c>
      <c r="I5" s="7"/>
      <c r="J5" s="7"/>
    </row>
    <row r="6" ht="19.95" customHeight="1" spans="1:10">
      <c r="A6" s="4" t="s">
        <v>9</v>
      </c>
      <c r="B6" s="4"/>
      <c r="C6" s="4"/>
      <c r="D6" s="6" t="s">
        <v>10</v>
      </c>
      <c r="E6" s="6"/>
      <c r="F6" s="6"/>
      <c r="G6" s="4" t="s">
        <v>11</v>
      </c>
      <c r="H6" s="7">
        <v>13683578166</v>
      </c>
      <c r="I6" s="7"/>
      <c r="J6" s="7"/>
    </row>
    <row r="7" ht="28.5" spans="1:10">
      <c r="A7" s="8" t="s">
        <v>12</v>
      </c>
      <c r="B7" s="8"/>
      <c r="C7" s="8"/>
      <c r="D7" s="9"/>
      <c r="E7" s="8" t="s">
        <v>13</v>
      </c>
      <c r="F7" s="8" t="s">
        <v>14</v>
      </c>
      <c r="G7" s="8" t="s">
        <v>15</v>
      </c>
      <c r="H7" s="8" t="s">
        <v>16</v>
      </c>
      <c r="I7" s="8" t="s">
        <v>17</v>
      </c>
      <c r="J7" s="4" t="s">
        <v>18</v>
      </c>
    </row>
    <row r="8" ht="19.95" customHeight="1" spans="1:10">
      <c r="A8" s="8"/>
      <c r="B8" s="8"/>
      <c r="C8" s="8"/>
      <c r="D8" s="10" t="s">
        <v>19</v>
      </c>
      <c r="E8" s="4">
        <v>118</v>
      </c>
      <c r="F8" s="4">
        <v>116.8</v>
      </c>
      <c r="G8" s="4">
        <v>116.798</v>
      </c>
      <c r="H8" s="4">
        <v>10</v>
      </c>
      <c r="I8" s="46">
        <f>G8/F8</f>
        <v>0.999982876712329</v>
      </c>
      <c r="J8" s="47">
        <f>10*I8</f>
        <v>9.99982876712329</v>
      </c>
    </row>
    <row r="9" ht="42.75" spans="1:10">
      <c r="A9" s="8"/>
      <c r="B9" s="8"/>
      <c r="C9" s="8"/>
      <c r="D9" s="11" t="s">
        <v>20</v>
      </c>
      <c r="E9" s="12">
        <v>118</v>
      </c>
      <c r="F9" s="12">
        <v>116.8</v>
      </c>
      <c r="G9" s="12">
        <v>116.798</v>
      </c>
      <c r="H9" s="4" t="s">
        <v>21</v>
      </c>
      <c r="I9" s="46">
        <f>G9/F9</f>
        <v>0.999982876712329</v>
      </c>
      <c r="J9" s="8" t="s">
        <v>21</v>
      </c>
    </row>
    <row r="10" ht="25.05" customHeight="1" spans="1:10">
      <c r="A10" s="8"/>
      <c r="B10" s="8"/>
      <c r="C10" s="8"/>
      <c r="D10" s="4" t="s">
        <v>22</v>
      </c>
      <c r="E10" s="4">
        <v>0</v>
      </c>
      <c r="F10" s="4">
        <v>0</v>
      </c>
      <c r="G10" s="4">
        <v>0</v>
      </c>
      <c r="H10" s="4" t="s">
        <v>21</v>
      </c>
      <c r="I10" s="48"/>
      <c r="J10" s="8" t="s">
        <v>21</v>
      </c>
    </row>
    <row r="11" ht="19.05" customHeight="1" spans="1:10">
      <c r="A11" s="8"/>
      <c r="B11" s="8"/>
      <c r="C11" s="8"/>
      <c r="D11" s="6" t="s">
        <v>23</v>
      </c>
      <c r="E11" s="4">
        <v>0</v>
      </c>
      <c r="F11" s="4">
        <v>0</v>
      </c>
      <c r="G11" s="4">
        <v>0</v>
      </c>
      <c r="H11" s="4" t="s">
        <v>21</v>
      </c>
      <c r="I11" s="48"/>
      <c r="J11" s="8" t="s">
        <v>21</v>
      </c>
    </row>
    <row r="12" ht="25.95" customHeight="1" spans="1:10">
      <c r="A12" s="13" t="s">
        <v>24</v>
      </c>
      <c r="B12" s="8" t="s">
        <v>25</v>
      </c>
      <c r="C12" s="8"/>
      <c r="D12" s="8"/>
      <c r="E12" s="8"/>
      <c r="F12" s="8" t="s">
        <v>26</v>
      </c>
      <c r="G12" s="8"/>
      <c r="H12" s="8"/>
      <c r="I12" s="8"/>
      <c r="J12" s="8"/>
    </row>
    <row r="13" ht="181.2" customHeight="1" spans="1:10">
      <c r="A13" s="13"/>
      <c r="B13" s="8" t="s">
        <v>27</v>
      </c>
      <c r="C13" s="8"/>
      <c r="D13" s="8"/>
      <c r="E13" s="8"/>
      <c r="F13" s="8" t="s">
        <v>28</v>
      </c>
      <c r="G13" s="8"/>
      <c r="H13" s="8"/>
      <c r="I13" s="8"/>
      <c r="J13" s="8"/>
    </row>
    <row r="14" ht="28.5" spans="1:10">
      <c r="A14" s="14" t="s">
        <v>29</v>
      </c>
      <c r="B14" s="8" t="s">
        <v>30</v>
      </c>
      <c r="C14" s="4" t="s">
        <v>31</v>
      </c>
      <c r="D14" s="4" t="s">
        <v>32</v>
      </c>
      <c r="E14" s="4" t="s">
        <v>33</v>
      </c>
      <c r="F14" s="8" t="s">
        <v>34</v>
      </c>
      <c r="G14" s="8"/>
      <c r="H14" s="8" t="s">
        <v>35</v>
      </c>
      <c r="I14" s="8" t="s">
        <v>18</v>
      </c>
      <c r="J14" s="8" t="s">
        <v>36</v>
      </c>
    </row>
    <row r="15" ht="42.75" spans="1:10">
      <c r="A15" s="15"/>
      <c r="B15" s="16" t="s">
        <v>37</v>
      </c>
      <c r="C15" s="17" t="s">
        <v>38</v>
      </c>
      <c r="D15" s="18" t="s">
        <v>39</v>
      </c>
      <c r="E15" s="19" t="s">
        <v>40</v>
      </c>
      <c r="F15" s="20" t="s">
        <v>40</v>
      </c>
      <c r="G15" s="21"/>
      <c r="H15" s="8">
        <v>4.55</v>
      </c>
      <c r="I15" s="8">
        <v>4.55</v>
      </c>
      <c r="J15" s="9"/>
    </row>
    <row r="16" ht="42.75" spans="1:10">
      <c r="A16" s="15"/>
      <c r="B16" s="22"/>
      <c r="C16" s="23"/>
      <c r="D16" s="18" t="s">
        <v>39</v>
      </c>
      <c r="E16" s="19" t="s">
        <v>41</v>
      </c>
      <c r="F16" s="20" t="s">
        <v>41</v>
      </c>
      <c r="G16" s="21"/>
      <c r="H16" s="8">
        <v>4.55</v>
      </c>
      <c r="I16" s="8">
        <v>4.55</v>
      </c>
      <c r="J16" s="9"/>
    </row>
    <row r="17" ht="57" spans="1:10">
      <c r="A17" s="15"/>
      <c r="B17" s="22"/>
      <c r="C17" s="17" t="s">
        <v>42</v>
      </c>
      <c r="D17" s="18" t="s">
        <v>43</v>
      </c>
      <c r="E17" s="8" t="s">
        <v>44</v>
      </c>
      <c r="F17" s="24" t="s">
        <v>45</v>
      </c>
      <c r="G17" s="25"/>
      <c r="H17" s="8">
        <v>4.55</v>
      </c>
      <c r="I17" s="8">
        <v>4.55</v>
      </c>
      <c r="J17" s="9"/>
    </row>
    <row r="18" ht="57" spans="1:10">
      <c r="A18" s="15"/>
      <c r="B18" s="22"/>
      <c r="C18" s="23"/>
      <c r="D18" s="18" t="s">
        <v>43</v>
      </c>
      <c r="E18" s="8" t="s">
        <v>46</v>
      </c>
      <c r="F18" s="24" t="s">
        <v>47</v>
      </c>
      <c r="G18" s="25"/>
      <c r="H18" s="8">
        <v>4.55</v>
      </c>
      <c r="I18" s="8">
        <v>4.55</v>
      </c>
      <c r="J18" s="9"/>
    </row>
    <row r="19" ht="92" customHeight="1" spans="1:10">
      <c r="A19" s="15"/>
      <c r="B19" s="22"/>
      <c r="C19" s="17" t="s">
        <v>48</v>
      </c>
      <c r="D19" s="18" t="s">
        <v>49</v>
      </c>
      <c r="E19" s="26" t="s">
        <v>50</v>
      </c>
      <c r="F19" s="27" t="s">
        <v>51</v>
      </c>
      <c r="G19" s="28"/>
      <c r="H19" s="29">
        <v>4.55</v>
      </c>
      <c r="I19" s="26">
        <v>4.55</v>
      </c>
      <c r="J19" s="9"/>
    </row>
    <row r="20" ht="42.75" spans="1:10">
      <c r="A20" s="15"/>
      <c r="B20" s="22"/>
      <c r="C20" s="30"/>
      <c r="D20" s="18" t="s">
        <v>52</v>
      </c>
      <c r="E20" s="26" t="s">
        <v>53</v>
      </c>
      <c r="F20" s="27" t="s">
        <v>54</v>
      </c>
      <c r="G20" s="28"/>
      <c r="H20" s="29">
        <v>4.55</v>
      </c>
      <c r="I20" s="26">
        <v>4.55</v>
      </c>
      <c r="J20" s="9"/>
    </row>
    <row r="21" ht="42.75" spans="1:10">
      <c r="A21" s="15"/>
      <c r="B21" s="22"/>
      <c r="C21" s="30"/>
      <c r="D21" s="18" t="s">
        <v>52</v>
      </c>
      <c r="E21" s="26" t="s">
        <v>55</v>
      </c>
      <c r="F21" s="27" t="s">
        <v>56</v>
      </c>
      <c r="G21" s="28"/>
      <c r="H21" s="29">
        <v>4.55</v>
      </c>
      <c r="I21" s="26">
        <v>4.55</v>
      </c>
      <c r="J21" s="9"/>
    </row>
    <row r="22" ht="71.25" spans="1:10">
      <c r="A22" s="15"/>
      <c r="B22" s="22"/>
      <c r="C22" s="30"/>
      <c r="D22" s="18" t="s">
        <v>52</v>
      </c>
      <c r="E22" s="26" t="s">
        <v>57</v>
      </c>
      <c r="F22" s="27" t="s">
        <v>58</v>
      </c>
      <c r="G22" s="28"/>
      <c r="H22" s="29">
        <v>4.55</v>
      </c>
      <c r="I22" s="26">
        <v>4.55</v>
      </c>
      <c r="J22" s="9"/>
    </row>
    <row r="23" ht="25.05" customHeight="1" spans="1:10">
      <c r="A23" s="15"/>
      <c r="B23" s="22"/>
      <c r="C23" s="23"/>
      <c r="D23" s="18" t="s">
        <v>49</v>
      </c>
      <c r="E23" s="26" t="s">
        <v>59</v>
      </c>
      <c r="F23" s="27" t="s">
        <v>60</v>
      </c>
      <c r="G23" s="28"/>
      <c r="H23" s="29">
        <v>4.5</v>
      </c>
      <c r="I23" s="26">
        <v>4.5</v>
      </c>
      <c r="J23" s="9"/>
    </row>
    <row r="24" ht="25.05" customHeight="1" spans="1:10">
      <c r="A24" s="15"/>
      <c r="B24" s="22"/>
      <c r="C24" s="17" t="s">
        <v>61</v>
      </c>
      <c r="D24" s="18" t="s">
        <v>62</v>
      </c>
      <c r="E24" s="8" t="s">
        <v>63</v>
      </c>
      <c r="F24" s="24" t="s">
        <v>64</v>
      </c>
      <c r="G24" s="25"/>
      <c r="H24" s="8">
        <v>4.55</v>
      </c>
      <c r="I24" s="8">
        <v>4.55</v>
      </c>
      <c r="J24" s="9"/>
    </row>
    <row r="25" ht="24" customHeight="1" spans="1:10">
      <c r="A25" s="15"/>
      <c r="B25" s="31"/>
      <c r="C25" s="23"/>
      <c r="D25" s="18" t="s">
        <v>65</v>
      </c>
      <c r="E25" s="8" t="s">
        <v>66</v>
      </c>
      <c r="F25" s="20" t="s">
        <v>67</v>
      </c>
      <c r="G25" s="21"/>
      <c r="H25" s="8">
        <v>4.55</v>
      </c>
      <c r="I25" s="8">
        <v>4.55</v>
      </c>
      <c r="J25" s="9"/>
    </row>
    <row r="26" ht="85.5" spans="1:10">
      <c r="A26" s="15"/>
      <c r="B26" s="16" t="s">
        <v>68</v>
      </c>
      <c r="C26" s="16" t="s">
        <v>69</v>
      </c>
      <c r="D26" s="18" t="s">
        <v>70</v>
      </c>
      <c r="E26" s="8" t="s">
        <v>71</v>
      </c>
      <c r="F26" s="20" t="s">
        <v>71</v>
      </c>
      <c r="G26" s="21"/>
      <c r="H26" s="8">
        <v>15</v>
      </c>
      <c r="I26" s="8">
        <v>14.5</v>
      </c>
      <c r="J26" s="49" t="s">
        <v>72</v>
      </c>
    </row>
    <row r="27" ht="71.25" spans="1:10">
      <c r="A27" s="15"/>
      <c r="B27" s="22"/>
      <c r="C27" s="31"/>
      <c r="D27" s="18" t="s">
        <v>73</v>
      </c>
      <c r="E27" s="8" t="s">
        <v>74</v>
      </c>
      <c r="F27" s="20" t="s">
        <v>74</v>
      </c>
      <c r="G27" s="21"/>
      <c r="H27" s="8">
        <v>15</v>
      </c>
      <c r="I27" s="4">
        <v>14.4</v>
      </c>
      <c r="J27" s="49" t="s">
        <v>72</v>
      </c>
    </row>
    <row r="28" ht="28.5" spans="1:10">
      <c r="A28" s="15"/>
      <c r="B28" s="22"/>
      <c r="C28" s="32" t="s">
        <v>75</v>
      </c>
      <c r="D28" s="33" t="s">
        <v>76</v>
      </c>
      <c r="E28" s="9"/>
      <c r="F28" s="34"/>
      <c r="G28" s="35"/>
      <c r="H28" s="9"/>
      <c r="I28" s="9"/>
      <c r="J28" s="9"/>
    </row>
    <row r="29" ht="28.5" spans="1:10">
      <c r="A29" s="15"/>
      <c r="B29" s="22"/>
      <c r="C29" s="32" t="s">
        <v>77</v>
      </c>
      <c r="D29" s="33" t="s">
        <v>76</v>
      </c>
      <c r="E29" s="9"/>
      <c r="F29" s="34"/>
      <c r="G29" s="35"/>
      <c r="H29" s="9"/>
      <c r="I29" s="9"/>
      <c r="J29" s="9"/>
    </row>
    <row r="30" ht="28.5" spans="1:10">
      <c r="A30" s="15"/>
      <c r="B30" s="31"/>
      <c r="C30" s="32" t="s">
        <v>78</v>
      </c>
      <c r="D30" s="33" t="s">
        <v>76</v>
      </c>
      <c r="E30" s="9"/>
      <c r="F30" s="34"/>
      <c r="G30" s="35"/>
      <c r="H30" s="9"/>
      <c r="I30" s="9"/>
      <c r="J30" s="9"/>
    </row>
    <row r="31" ht="62.4" customHeight="1" spans="1:10">
      <c r="A31" s="15"/>
      <c r="B31" s="16" t="s">
        <v>79</v>
      </c>
      <c r="C31" s="16" t="s">
        <v>80</v>
      </c>
      <c r="D31" s="36" t="s">
        <v>81</v>
      </c>
      <c r="E31" s="37" t="s">
        <v>82</v>
      </c>
      <c r="F31" s="38" t="s">
        <v>82</v>
      </c>
      <c r="G31" s="39"/>
      <c r="H31" s="37">
        <v>5</v>
      </c>
      <c r="I31" s="23">
        <v>4</v>
      </c>
      <c r="J31" s="50" t="s">
        <v>83</v>
      </c>
    </row>
    <row r="32" ht="28.5" spans="1:10">
      <c r="A32" s="40"/>
      <c r="B32" s="31"/>
      <c r="C32" s="31"/>
      <c r="D32" s="36" t="s">
        <v>84</v>
      </c>
      <c r="E32" s="4" t="s">
        <v>82</v>
      </c>
      <c r="F32" s="41" t="s">
        <v>82</v>
      </c>
      <c r="G32" s="42"/>
      <c r="H32" s="4">
        <v>5</v>
      </c>
      <c r="I32" s="23">
        <v>4</v>
      </c>
      <c r="J32" s="50" t="s">
        <v>83</v>
      </c>
    </row>
    <row r="33" spans="1:10">
      <c r="A33" s="43" t="s">
        <v>85</v>
      </c>
      <c r="B33" s="43"/>
      <c r="C33" s="43"/>
      <c r="D33" s="43"/>
      <c r="E33" s="43"/>
      <c r="F33" s="43"/>
      <c r="G33" s="43"/>
      <c r="H33" s="43">
        <v>100</v>
      </c>
      <c r="I33" s="51">
        <f>SUM(I15:I32)+J8</f>
        <v>96.8998287671233</v>
      </c>
      <c r="J33" s="4"/>
    </row>
    <row r="34" ht="160.95" customHeight="1" spans="1:10">
      <c r="A34" s="44" t="s">
        <v>86</v>
      </c>
      <c r="B34" s="45"/>
      <c r="C34" s="45"/>
      <c r="D34" s="45"/>
      <c r="E34" s="45"/>
      <c r="F34" s="45"/>
      <c r="G34" s="45"/>
      <c r="H34" s="45"/>
      <c r="I34" s="45"/>
      <c r="J34" s="45"/>
    </row>
  </sheetData>
  <mergeCells count="4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5"/>
    <mergeCell ref="B26:B30"/>
    <mergeCell ref="B31:B32"/>
    <mergeCell ref="C15:C16"/>
    <mergeCell ref="C17:C18"/>
    <mergeCell ref="C19:C23"/>
    <mergeCell ref="C24:C25"/>
    <mergeCell ref="C26:C27"/>
    <mergeCell ref="C31:C32"/>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见风</cp:lastModifiedBy>
  <dcterms:created xsi:type="dcterms:W3CDTF">2015-06-07T10:17:00Z</dcterms:created>
  <cp:lastPrinted>2023-04-20T02:02:00Z</cp:lastPrinted>
  <dcterms:modified xsi:type="dcterms:W3CDTF">2023-05-09T05:49:09Z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E087EF2B330E4A569D61DFBC6381268B_12</vt:lpwstr>
  </property>
</Properties>
</file>