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自评表-刘朋华\中医药研究所项目绩效自评表\"/>
    </mc:Choice>
  </mc:AlternateContent>
  <xr:revisionPtr revIDLastSave="0" documentId="13_ncr:1_{05D9BE3A-B19E-4A61-A427-FE7653BBFA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Sheet1!$A$1:$J$28</definedName>
  </definedNames>
  <calcPr calcId="181029"/>
</workbook>
</file>

<file path=xl/calcChain.xml><?xml version="1.0" encoding="utf-8"?>
<calcChain xmlns="http://schemas.openxmlformats.org/spreadsheetml/2006/main">
  <c r="H27" i="1" l="1"/>
  <c r="I10" i="1"/>
  <c r="I9" i="1"/>
  <c r="G8" i="1"/>
  <c r="F8" i="1"/>
  <c r="I8" i="1" s="1"/>
  <c r="J8" i="1" s="1"/>
  <c r="I27" i="1" s="1"/>
  <c r="E8" i="1"/>
</calcChain>
</file>

<file path=xl/sharedStrings.xml><?xml version="1.0" encoding="utf-8"?>
<sst xmlns="http://schemas.openxmlformats.org/spreadsheetml/2006/main" count="107" uniqueCount="74">
  <si>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</si>
  <si>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</si>
  <si>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</si>
  <si>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</si>
  <si>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北京市中医研究所混合研究方法评价中西医患共建模型的应用研究</t>
  </si>
  <si>
    <t>主管部门</t>
  </si>
  <si>
    <t>北京市卫生健康委员会</t>
  </si>
  <si>
    <t>实施单位</t>
  </si>
  <si>
    <t>北京市中医药研究所</t>
  </si>
  <si>
    <t>项目负责人</t>
  </si>
  <si>
    <t>李博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</si>
  <si>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</si>
  <si>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</si>
  <si>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</si>
  <si>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</si>
  <si>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</si>
  <si>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</si>
  <si>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</si>
  <si>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</si>
  <si>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</si>
  <si>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</si>
  <si>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</si>
  <si>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</si>
  <si>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</si>
  <si>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</si>
  <si>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</si>
  <si>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</si>
  <si>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本项目在于采用混合研究方法，完成医患共建诊疗决策模式和疗效评价体系的建立，完成医患共建诊疗软件的开发；在疗效相当的前提下，利用上述工具降低受试者的医疗花费，同时制定临床试验的标准化方案。</t>
  </si>
  <si>
    <t>完成了《混合研究方法评价中西医患共建模型的应用研究》项目中的医患共建软件系统的开发、部署、培训及网络管理工作。进行了适合评价中医药疗效的方法学研究，开发软件，并完成了临床调研。开展了多中心临床试验，观察医患共建式叙事医学的疗效，对慢性萎缩性胃炎胃癌前病变的患者进行管理。（受疫情影响，部分支出较慢，剩余资金已结转至下年使用）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</si>
  <si>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</si>
  <si>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</si>
  <si>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</si>
  <si>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</si>
  <si>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</si>
  <si>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</si>
  <si>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</si>
  <si>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</si>
  <si>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</si>
  <si>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</si>
  <si>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课题（规划）研究/实验完成情况</t>
  </si>
  <si>
    <t>200例</t>
  </si>
  <si>
    <t>发表中文核心期刊论文数量</t>
  </si>
  <si>
    <t>3篇</t>
  </si>
  <si>
    <t>发表本领域有影响里的期刊发表SCI论文数量</t>
  </si>
  <si>
    <t>2篇</t>
  </si>
  <si>
    <t>培养人才数量</t>
  </si>
  <si>
    <t>3人</t>
  </si>
  <si>
    <t>无</t>
  </si>
  <si>
    <t>质量指标</t>
  </si>
  <si>
    <t>研究（调研、规划）内容合格率</t>
  </si>
  <si>
    <t>≥80%</t>
  </si>
  <si>
    <t>时效指标</t>
  </si>
  <si>
    <t>项目整体进度</t>
  </si>
  <si>
    <t>≤12月</t>
  </si>
  <si>
    <t>成本指标</t>
  </si>
  <si>
    <t>实际成本与工作内容的匹配程度</t>
  </si>
  <si>
    <t>≤81.080091万元</t>
  </si>
  <si>
    <t>受疫情影响，参会减少，改为举办线上会议，差旅费支出缓慢，疫情好转今后按进度支出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</si>
  <si>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</si>
  <si>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</si>
  <si>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控制和降低各类慢性非传染性疾病发病率产生的间接经济效益</t>
  </si>
  <si>
    <t>优良中低差</t>
  </si>
  <si>
    <t>优</t>
  </si>
  <si>
    <t>支撑资料不足</t>
  </si>
  <si>
    <t>社会效益
指标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</si>
  <si>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</si>
  <si>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</si>
  <si>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</si>
  <si>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</si>
  <si>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服务对象满意度</t>
  </si>
  <si>
    <t>＞80%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</si>
  <si>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</si>
  <si>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</si>
  <si>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74.496万元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</si>
</sst>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2" borderId="1" xfId="1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8059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view="pageBreakPreview" topLeftCell="A19" zoomScale="70" zoomScaleNormal="100" workbookViewId="0">
      <selection activeCell="J18" sqref="J18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9.44140625" customWidth="1"/>
  </cols>
  <sheetData>
    <row r="1" spans="1:10" ht="27" customHeight="1">
      <c r="A1" s="1" t="s">
        <v>0</v>
      </c>
    </row>
    <row r="2" spans="1:10" ht="33.9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8.75" customHeight="1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20.100000000000001" customHeight="1">
      <c r="A4" s="20" t="s">
        <v>3</v>
      </c>
      <c r="B4" s="20"/>
      <c r="C4" s="20"/>
      <c r="D4" s="21" t="s">
        <v>4</v>
      </c>
      <c r="E4" s="21"/>
      <c r="F4" s="21"/>
      <c r="G4" s="21"/>
      <c r="H4" s="21"/>
      <c r="I4" s="21"/>
      <c r="J4" s="21"/>
    </row>
    <row r="5" spans="1:10" ht="20.100000000000001" customHeight="1">
      <c r="A5" s="20" t="s">
        <v>5</v>
      </c>
      <c r="B5" s="20"/>
      <c r="C5" s="20"/>
      <c r="D5" s="20" t="s">
        <v>6</v>
      </c>
      <c r="E5" s="20"/>
      <c r="F5" s="3"/>
      <c r="G5" s="2" t="s">
        <v>7</v>
      </c>
      <c r="H5" s="22" t="s">
        <v>8</v>
      </c>
      <c r="I5" s="22"/>
      <c r="J5" s="22"/>
    </row>
    <row r="6" spans="1:10" ht="20.100000000000001" customHeight="1">
      <c r="A6" s="20" t="s">
        <v>9</v>
      </c>
      <c r="B6" s="20"/>
      <c r="C6" s="20"/>
      <c r="D6" s="20" t="s">
        <v>10</v>
      </c>
      <c r="E6" s="20"/>
      <c r="F6" s="3"/>
      <c r="G6" s="2" t="s">
        <v>11</v>
      </c>
      <c r="H6" s="22">
        <v>13811978473</v>
      </c>
      <c r="I6" s="22"/>
      <c r="J6" s="22"/>
    </row>
    <row r="7" spans="1:10" ht="31.2">
      <c r="A7" s="23" t="s">
        <v>12</v>
      </c>
      <c r="B7" s="23"/>
      <c r="C7" s="23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20.100000000000001" customHeight="1">
      <c r="A8" s="23"/>
      <c r="B8" s="23"/>
      <c r="C8" s="23"/>
      <c r="D8" s="5" t="s">
        <v>19</v>
      </c>
      <c r="E8" s="2">
        <f>SUM(E9:E10)</f>
        <v>81.080090999999996</v>
      </c>
      <c r="F8" s="2">
        <f>SUM(F9:F10)</f>
        <v>81.080090999999996</v>
      </c>
      <c r="G8" s="2">
        <f>SUM(G9:G10)</f>
        <v>74.495999999999995</v>
      </c>
      <c r="H8" s="2">
        <v>10</v>
      </c>
      <c r="I8" s="12">
        <f>G8/F8</f>
        <v>0.91879521940842424</v>
      </c>
      <c r="J8" s="13">
        <f>10*I8</f>
        <v>9.187952194084243</v>
      </c>
    </row>
    <row r="9" spans="1:10" ht="31.2">
      <c r="A9" s="23"/>
      <c r="B9" s="23"/>
      <c r="C9" s="23"/>
      <c r="D9" s="6" t="s">
        <v>20</v>
      </c>
      <c r="E9" s="2">
        <v>79.7</v>
      </c>
      <c r="F9" s="2">
        <v>79.7</v>
      </c>
      <c r="G9" s="2">
        <v>74.495999999999995</v>
      </c>
      <c r="H9" s="2" t="s">
        <v>21</v>
      </c>
      <c r="I9" s="14">
        <f>G9/F9</f>
        <v>0.93470514429109153</v>
      </c>
      <c r="J9" s="4" t="s">
        <v>21</v>
      </c>
    </row>
    <row r="10" spans="1:10" ht="24.9" customHeight="1">
      <c r="A10" s="23"/>
      <c r="B10" s="23"/>
      <c r="C10" s="23"/>
      <c r="D10" s="2" t="s">
        <v>22</v>
      </c>
      <c r="E10" s="2">
        <v>1.380091</v>
      </c>
      <c r="F10" s="2">
        <v>1.380091</v>
      </c>
      <c r="G10" s="17">
        <v>0</v>
      </c>
      <c r="H10" s="2" t="s">
        <v>21</v>
      </c>
      <c r="I10" s="15">
        <f>G10/F10</f>
        <v>0</v>
      </c>
      <c r="J10" s="4" t="s">
        <v>21</v>
      </c>
    </row>
    <row r="11" spans="1:10" ht="18.899999999999999" customHeight="1">
      <c r="A11" s="23"/>
      <c r="B11" s="23"/>
      <c r="C11" s="23"/>
      <c r="D11" s="3" t="s">
        <v>23</v>
      </c>
      <c r="E11" s="2">
        <v>0</v>
      </c>
      <c r="F11" s="2">
        <v>0</v>
      </c>
      <c r="G11" s="2">
        <v>0</v>
      </c>
      <c r="H11" s="2" t="s">
        <v>21</v>
      </c>
      <c r="I11" s="15"/>
      <c r="J11" s="4" t="s">
        <v>21</v>
      </c>
    </row>
    <row r="12" spans="1:10" ht="26.1" customHeight="1">
      <c r="A12" s="30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  <c r="J12" s="23"/>
    </row>
    <row r="13" spans="1:10" ht="104.1" customHeight="1">
      <c r="A13" s="30"/>
      <c r="B13" s="23" t="s">
        <v>27</v>
      </c>
      <c r="C13" s="23"/>
      <c r="D13" s="23"/>
      <c r="E13" s="23"/>
      <c r="F13" s="23" t="s">
        <v>28</v>
      </c>
      <c r="G13" s="23"/>
      <c r="H13" s="23"/>
      <c r="I13" s="23"/>
      <c r="J13" s="23"/>
    </row>
    <row r="14" spans="1:10" ht="31.2">
      <c r="A14" s="30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3" t="s">
        <v>34</v>
      </c>
      <c r="G14" s="23"/>
      <c r="H14" s="4" t="s">
        <v>35</v>
      </c>
      <c r="I14" s="4" t="s">
        <v>18</v>
      </c>
      <c r="J14" s="4" t="s">
        <v>36</v>
      </c>
    </row>
    <row r="15" spans="1:10" ht="31.2">
      <c r="A15" s="30"/>
      <c r="B15" s="31" t="s">
        <v>37</v>
      </c>
      <c r="C15" s="35" t="s">
        <v>38</v>
      </c>
      <c r="D15" s="4" t="s">
        <v>39</v>
      </c>
      <c r="E15" s="4" t="s">
        <v>40</v>
      </c>
      <c r="F15" s="25" t="s">
        <v>40</v>
      </c>
      <c r="G15" s="26"/>
      <c r="H15" s="4">
        <v>5</v>
      </c>
      <c r="I15" s="4">
        <v>5</v>
      </c>
      <c r="J15" s="4"/>
    </row>
    <row r="16" spans="1:10" ht="31.2">
      <c r="A16" s="30"/>
      <c r="B16" s="32"/>
      <c r="C16" s="36"/>
      <c r="D16" s="4" t="s">
        <v>41</v>
      </c>
      <c r="E16" s="2" t="s">
        <v>42</v>
      </c>
      <c r="F16" s="25" t="s">
        <v>42</v>
      </c>
      <c r="G16" s="26"/>
      <c r="H16" s="4">
        <v>5</v>
      </c>
      <c r="I16" s="4">
        <v>5</v>
      </c>
      <c r="J16" s="4"/>
    </row>
    <row r="17" spans="1:10" ht="46.8">
      <c r="A17" s="30"/>
      <c r="B17" s="32"/>
      <c r="C17" s="36"/>
      <c r="D17" s="4" t="s">
        <v>43</v>
      </c>
      <c r="E17" s="2" t="s">
        <v>44</v>
      </c>
      <c r="F17" s="25" t="s">
        <v>44</v>
      </c>
      <c r="G17" s="26"/>
      <c r="H17" s="4">
        <v>5</v>
      </c>
      <c r="I17" s="4">
        <v>5</v>
      </c>
      <c r="J17" s="4"/>
    </row>
    <row r="18" spans="1:10" ht="24" customHeight="1">
      <c r="A18" s="30"/>
      <c r="B18" s="32"/>
      <c r="C18" s="37"/>
      <c r="D18" s="8" t="s">
        <v>45</v>
      </c>
      <c r="E18" s="7" t="s">
        <v>46</v>
      </c>
      <c r="F18" s="20" t="s">
        <v>46</v>
      </c>
      <c r="G18" s="20"/>
      <c r="H18" s="4">
        <v>5</v>
      </c>
      <c r="I18" s="4">
        <v>5</v>
      </c>
      <c r="J18" s="2" t="s">
        <v>47</v>
      </c>
    </row>
    <row r="19" spans="1:10" ht="36.6" customHeight="1">
      <c r="A19" s="30"/>
      <c r="B19" s="32"/>
      <c r="C19" s="2" t="s">
        <v>48</v>
      </c>
      <c r="D19" s="4" t="s">
        <v>49</v>
      </c>
      <c r="E19" s="9" t="s">
        <v>50</v>
      </c>
      <c r="F19" s="24" t="s">
        <v>50</v>
      </c>
      <c r="G19" s="24"/>
      <c r="H19" s="4">
        <v>10</v>
      </c>
      <c r="I19" s="4">
        <v>10</v>
      </c>
      <c r="J19" s="2" t="s">
        <v>47</v>
      </c>
    </row>
    <row r="20" spans="1:10" ht="33" customHeight="1">
      <c r="A20" s="30"/>
      <c r="B20" s="32"/>
      <c r="C20" s="2" t="s">
        <v>51</v>
      </c>
      <c r="D20" s="4" t="s">
        <v>52</v>
      </c>
      <c r="E20" s="4" t="s">
        <v>53</v>
      </c>
      <c r="F20" s="23" t="s">
        <v>53</v>
      </c>
      <c r="G20" s="23"/>
      <c r="H20" s="4">
        <v>10</v>
      </c>
      <c r="I20" s="4">
        <v>9</v>
      </c>
      <c r="J20" s="4"/>
    </row>
    <row r="21" spans="1:10" ht="81" customHeight="1">
      <c r="A21" s="30"/>
      <c r="B21" s="33"/>
      <c r="C21" s="2" t="s">
        <v>54</v>
      </c>
      <c r="D21" s="4" t="s">
        <v>55</v>
      </c>
      <c r="E21" s="2" t="s">
        <v>56</v>
      </c>
      <c r="F21" s="24" t="s">
        <v>73</v>
      </c>
      <c r="G21" s="24"/>
      <c r="H21" s="4">
        <v>10</v>
      </c>
      <c r="I21" s="4">
        <v>10</v>
      </c>
      <c r="J21" s="4" t="s">
        <v>57</v>
      </c>
    </row>
    <row r="22" spans="1:10" ht="62.4">
      <c r="A22" s="30"/>
      <c r="B22" s="34" t="s">
        <v>58</v>
      </c>
      <c r="C22" s="10" t="s">
        <v>59</v>
      </c>
      <c r="D22" s="4" t="s">
        <v>60</v>
      </c>
      <c r="E22" s="4" t="s">
        <v>61</v>
      </c>
      <c r="F22" s="23" t="s">
        <v>62</v>
      </c>
      <c r="G22" s="23"/>
      <c r="H22" s="4">
        <v>30</v>
      </c>
      <c r="I22" s="4">
        <v>28</v>
      </c>
      <c r="J22" s="2" t="s">
        <v>63</v>
      </c>
    </row>
    <row r="23" spans="1:10" ht="31.2">
      <c r="A23" s="30"/>
      <c r="B23" s="34"/>
      <c r="C23" s="10" t="s">
        <v>64</v>
      </c>
      <c r="D23" s="4" t="s">
        <v>47</v>
      </c>
      <c r="E23" s="4" t="s">
        <v>47</v>
      </c>
      <c r="F23" s="25" t="s">
        <v>47</v>
      </c>
      <c r="G23" s="26"/>
      <c r="H23" s="4" t="s">
        <v>47</v>
      </c>
      <c r="I23" s="4" t="s">
        <v>47</v>
      </c>
      <c r="J23" s="2" t="s">
        <v>47</v>
      </c>
    </row>
    <row r="24" spans="1:10" ht="31.2">
      <c r="A24" s="30"/>
      <c r="B24" s="34"/>
      <c r="C24" s="10" t="s">
        <v>65</v>
      </c>
      <c r="D24" s="4" t="s">
        <v>47</v>
      </c>
      <c r="E24" s="4" t="s">
        <v>47</v>
      </c>
      <c r="F24" s="25" t="s">
        <v>47</v>
      </c>
      <c r="G24" s="26"/>
      <c r="H24" s="4" t="s">
        <v>47</v>
      </c>
      <c r="I24" s="4" t="s">
        <v>47</v>
      </c>
      <c r="J24" s="2" t="s">
        <v>47</v>
      </c>
    </row>
    <row r="25" spans="1:10" ht="31.2">
      <c r="A25" s="30"/>
      <c r="B25" s="34"/>
      <c r="C25" s="10" t="s">
        <v>66</v>
      </c>
      <c r="D25" s="4" t="s">
        <v>47</v>
      </c>
      <c r="E25" s="4" t="s">
        <v>47</v>
      </c>
      <c r="F25" s="25" t="s">
        <v>47</v>
      </c>
      <c r="G25" s="26"/>
      <c r="H25" s="4" t="s">
        <v>47</v>
      </c>
      <c r="I25" s="4" t="s">
        <v>47</v>
      </c>
      <c r="J25" s="2" t="s">
        <v>47</v>
      </c>
    </row>
    <row r="26" spans="1:10" ht="62.4">
      <c r="A26" s="30"/>
      <c r="B26" s="10" t="s">
        <v>67</v>
      </c>
      <c r="C26" s="10" t="s">
        <v>68</v>
      </c>
      <c r="D26" s="4" t="s">
        <v>69</v>
      </c>
      <c r="E26" s="2" t="s">
        <v>70</v>
      </c>
      <c r="F26" s="20" t="s">
        <v>70</v>
      </c>
      <c r="G26" s="20"/>
      <c r="H26" s="4">
        <v>10</v>
      </c>
      <c r="I26" s="4">
        <v>8</v>
      </c>
      <c r="J26" s="2" t="s">
        <v>63</v>
      </c>
    </row>
    <row r="27" spans="1:10" ht="15.6">
      <c r="A27" s="27" t="s">
        <v>71</v>
      </c>
      <c r="B27" s="27"/>
      <c r="C27" s="27"/>
      <c r="D27" s="27"/>
      <c r="E27" s="27"/>
      <c r="F27" s="27"/>
      <c r="G27" s="27"/>
      <c r="H27" s="11">
        <f>SUM(H15:H26)+H8</f>
        <v>100</v>
      </c>
      <c r="I27" s="16">
        <f>SUM(I14:I26)+J8</f>
        <v>94.187952194084247</v>
      </c>
      <c r="J27" s="2"/>
    </row>
    <row r="28" spans="1:10" ht="161.1" customHeight="1">
      <c r="A28" s="28" t="s">
        <v>72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5">
    <mergeCell ref="A27:G27"/>
    <mergeCell ref="A28:J28"/>
    <mergeCell ref="A12:A13"/>
    <mergeCell ref="A14:A26"/>
    <mergeCell ref="B15:B21"/>
    <mergeCell ref="B22:B25"/>
    <mergeCell ref="C15:C18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2020-04-24T18:17:00Z</cp:lastPrinted>
  <dcterms:created xsi:type="dcterms:W3CDTF">2015-06-07T10:17:00Z</dcterms:created>
  <dcterms:modified xsi:type="dcterms:W3CDTF">2023-05-18T07:56:55Z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9E569F206691452B9885F3BF0396950D_12</vt:lpwstr>
  </property>
</Properties>
</file>