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2" windowHeight="7865"/>
  </bookViews>
  <sheets>
    <sheet name="Sheet1" sheetId="1" r:id="rId1"/>
  </sheets>
  <definedNames>
    <definedName name="_xlnm.Print_Area" localSheetId="0">Sheet1!$A$1:$J$45</definedName>
  </definedNames>
  <calcPr calcId="144525" concurrentCalc="0"/>
</workbook>
</file>

<file path=xl/calcChain.xml><?xml version="1.0" encoding="utf-8"?>
<calcChain xmlns="http://schemas.openxmlformats.org/spreadsheetml/2006/main">
  <c r="I45" i="1" l="1"/>
  <c r="I9" i="1"/>
  <c r="J8" i="1"/>
  <c r="I8" i="1"/>
</calcChain>
</file>

<file path=xl/sharedStrings.xml><?xml version="1.0" encoding="utf-8"?>
<sst xmlns="http://schemas.openxmlformats.org/spreadsheetml/2006/main" count="176" uniqueCount="114">
  <si>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</si>
  <si>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</si>
  <si>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</si>
  <si>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</si>
  <si>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</si>
  <si>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</si>
  <si>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</si>
  <si>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项目负责人</t>
  </si>
  <si>
    <t>陆哲明、杜鹏、王安强、李忠武、卓明磊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</si>
  <si>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</si>
  <si>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</si>
  <si>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</si>
  <si>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</si>
  <si>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</si>
  <si>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</si>
  <si>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</si>
  <si>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</si>
  <si>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</si>
  <si>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</si>
  <si>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</si>
  <si>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</si>
  <si>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</si>
  <si>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</si>
  <si>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</si>
  <si>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</si>
  <si>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1：2022年度本课题组拟完成前列腺癌筛查队列的建立（至少:15000人），包括随机抽样和分层，并进行筛查组的对照组的危险因素调查，对筛查组进行“PSA-MRI-融合穿刺”的筛查工作，包括筛查组的PSA检测及MRI检测；卫生经济学评价部分，完成基于文献的系统参数梳理，包括决策树模型中的分支概率、Markov模型中的转移概率以及不同疾病状态下的健康效用值。
项目2：2022年度入组12例符合纳入排除标准的 B 细胞淋巴瘤患者，接受CD19&amp;PD1/CD28 CAR-T 细胞治疗和随访。
项目3：完成临床队列入组，收集临床标本和治疗信息。开展分子测序和生物信息学分析，初步完成分子分型新技术的创建。具体包括：A.获得国内广泛期SCLC患者的转录组数据。B. 确定四种由差异表达定义的SCLC亚型。C. 结合临床疗效数据，对比4种亚型的疗效差异，观测I型是否在疗效上（包括PFS,ORR, OS）显著优于其他3种亚型。通过以上工作，初步确定分子分型在预测免疫疗效方面的价值。
项目4：结合自动核影分析技术及Ⅱ期结肠癌核型、DNA倍性和间质比特征，预期可以总结出我国人群Ⅱ期结肠癌风险分层因素，形成相关评估标准。
项目5：完成入组50例，全部测序工作完成，生物信息分析部分工作完成，初步探讨胃混合性神经内分泌-非神经内分泌癌独特的分子生物学特征并进行相关分子分型，肿瘤克隆起源及其定向分化相关分子机制，进行国内外会议各投稿1篇，申请北京市自然科学基金1项，培养团队1名成员晋升副主任医师。</t>
  </si>
  <si>
    <t>项目1：受疫情影响尚未完成队列建立和现场筛查部分内容，已完成项目课题临床试验中的随机抽样和分层部分、研究方案设计以及问卷设计，已抽取出试验开展的各城区及街道，已完成研究方案设计并定稿，并已召开项目专家研讨会；卫生经济学评价部分，已完成基于文献的系统参数梳理。项目2：完成6例患者，入组，治疗和随访。项目3：已完成临床队列入组，共156例患者。完成全部病人的转录组测序，建立4种分子分型，成功将患者分成4种亚型。初步生存分析结果提示A型患者接受免疫治疗后生存显著延长。项目4：完成了230例入组病例的临床病理信息及MMR状态分析。项目5：完成入组50例，全部测序工作完成，生物信息分析部分工作完成，初步探讨胃混合性神经内分泌-非神经内分泌癌独特的分子生物学特征并进行相关分子分型，肿瘤克隆起源及其定向分化相关分子机制，进行国内会议投稿1篇，培养团队1名成员晋升副主任医师、副教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</si>
  <si>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</si>
  <si>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</si>
  <si>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</si>
  <si>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</si>
  <si>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</si>
  <si>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</si>
  <si>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</si>
  <si>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</si>
  <si>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</si>
  <si>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成本指标</t>
  </si>
  <si>
    <t>项目1：预算支出比例</t>
  </si>
  <si>
    <t>无</t>
  </si>
  <si>
    <t>时效指标</t>
  </si>
  <si>
    <t>项目2：完成12例患者入组和治疗。</t>
  </si>
  <si>
    <t>=12例</t>
  </si>
  <si>
    <t>6例</t>
  </si>
  <si>
    <t>新冠疫情原因影响患者入组，尽量加快后续入组患者</t>
  </si>
  <si>
    <t>数量指标</t>
  </si>
  <si>
    <t>项目5：学术会议投稿</t>
  </si>
  <si>
    <t>=2篇</t>
  </si>
  <si>
    <t>1篇</t>
  </si>
  <si>
    <t>新冠肺炎流行造成学术会议参加困难，今年积极参加国内外学术会议，加强学术交流</t>
  </si>
  <si>
    <t>项目1：卫生经济学评价部分的文献梳理和相关数据采集进度</t>
  </si>
  <si>
    <t>年底前完成</t>
  </si>
  <si>
    <t>项目5:2022.1-2022.5完成病例入组及筛选</t>
  </si>
  <si>
    <t>项目5:2022.6-2022-12完成实验及数据分析</t>
  </si>
  <si>
    <t>2022年底</t>
  </si>
  <si>
    <t>项目5:2022.8晋升副主任医师</t>
  </si>
  <si>
    <t>项目4：经费使用情况</t>
  </si>
  <si>
    <t>≥95%</t>
  </si>
  <si>
    <t>项目4：完成率</t>
  </si>
  <si>
    <t>质量指标</t>
  </si>
  <si>
    <t>项目5：国内外知名学术会议</t>
  </si>
  <si>
    <t>=2次</t>
  </si>
  <si>
    <t>1次</t>
  </si>
  <si>
    <t>项目5：晋升副主任医师</t>
  </si>
  <si>
    <t>=1人</t>
  </si>
  <si>
    <t>项目5：申请北京市自然科学基金</t>
  </si>
  <si>
    <t>=1批次</t>
  </si>
  <si>
    <t>基金限项导致无法申请项目，参加了国自然项目申请，今年参加北京市自然基金申请</t>
  </si>
  <si>
    <t>项目4：完成病例数</t>
  </si>
  <si>
    <t>≥230人</t>
  </si>
  <si>
    <t>230例</t>
  </si>
  <si>
    <t>项目1：PSA及MRI质控</t>
  </si>
  <si>
    <t>定性优良中低差</t>
  </si>
  <si>
    <t>优</t>
  </si>
  <si>
    <t>项目3：经费使用50%</t>
  </si>
  <si>
    <t>=16万</t>
  </si>
  <si>
    <t>项目3：完成入组目标</t>
  </si>
  <si>
    <t>=142人</t>
  </si>
  <si>
    <t>156例</t>
  </si>
  <si>
    <t>项目3：完成50%工作量</t>
  </si>
  <si>
    <t>=72人</t>
  </si>
  <si>
    <t>=74人</t>
  </si>
  <si>
    <t>项目3：验证分子分型技术</t>
  </si>
  <si>
    <t>项目4：合格率</t>
  </si>
  <si>
    <t>项目2：患者</t>
  </si>
  <si>
    <t>=12人</t>
  </si>
  <si>
    <t>6人</t>
  </si>
  <si>
    <t>项目1：完成筛查队列的建立</t>
  </si>
  <si>
    <t>≥15000人</t>
  </si>
  <si>
    <t>0人</t>
  </si>
  <si>
    <t>已完成城区、街道随机、分层工作，受疫情影响尚未建立队列；</t>
  </si>
  <si>
    <t>项目1：筛查组完成PSA筛查比例</t>
  </si>
  <si>
    <t>≥70%</t>
  </si>
  <si>
    <t>尚未正式开展现场筛查</t>
  </si>
  <si>
    <t>受疫情影响尚未完成队列建立，目前已完成城区和街道随机抽样，预实验已完成，拟于近期启动现场筛查和队列建立</t>
  </si>
  <si>
    <t>实际支出费用</t>
  </si>
  <si>
    <t>132万元</t>
  </si>
  <si>
    <t>项目1：筛查组高危人群完成MRI检查比例</t>
  </si>
  <si>
    <t>≥40%</t>
  </si>
  <si>
    <t>效益指标(40分)</t>
  </si>
  <si>
    <t>社会效益指标</t>
  </si>
  <si>
    <t>项目1：加强国内学者对前列腺癌筛查重要性的认识</t>
  </si>
  <si>
    <t>项目5：增加国内外同行学者对该疾病的认识，加大该疾病研究人才梯队构建</t>
  </si>
  <si>
    <t>可持续影响指标</t>
  </si>
  <si>
    <t>项目3：预测价值初评价</t>
  </si>
  <si>
    <t>定性好坏</t>
  </si>
  <si>
    <t>好</t>
  </si>
  <si>
    <t>经济效益指标</t>
  </si>
  <si>
    <t>生态效益指标</t>
  </si>
  <si>
    <t>满意度指标（0分）</t>
  </si>
  <si>
    <t>不涉及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</si>
  <si>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</si>
  <si>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</si>
  <si>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北京市肿瘤防治研究所首发项目</t>
    <phoneticPr fontId="12" type="noConversion"/>
  </si>
  <si>
    <t>北京市肿瘤防治研究所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</si>
</sst>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7" fillId="0" borderId="1" xfId="0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/>
    <xf numFmtId="0" fontId="7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12915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topLeftCell="A20" zoomScale="80" zoomScaleNormal="100" workbookViewId="0">
      <selection activeCell="E38" sqref="E38"/>
    </sheetView>
  </sheetViews>
  <sheetFormatPr defaultColWidth="9" defaultRowHeight="14.4"/>
  <cols>
    <col min="1" max="1" width="5.36328125" customWidth="1"/>
    <col min="2" max="2" width="7.7265625" customWidth="1"/>
    <col min="3" max="3" width="14.36328125" customWidth="1"/>
    <col min="4" max="4" width="34.54296875" customWidth="1"/>
    <col min="5" max="5" width="19.453125" customWidth="1"/>
    <col min="6" max="6" width="13.36328125" customWidth="1"/>
    <col min="7" max="7" width="11.6328125" customWidth="1"/>
    <col min="8" max="8" width="12.453125" customWidth="1"/>
    <col min="9" max="9" width="11" customWidth="1"/>
    <col min="10" max="10" width="14.54296875" customWidth="1"/>
  </cols>
  <sheetData>
    <row r="1" spans="1:10" ht="27" customHeight="1">
      <c r="A1" s="3" t="s">
        <v>0</v>
      </c>
    </row>
    <row r="2" spans="1:10" ht="34.1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.7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9.95" customHeight="1">
      <c r="A4" s="37" t="s">
        <v>3</v>
      </c>
      <c r="B4" s="37"/>
      <c r="C4" s="37"/>
      <c r="D4" s="37" t="s">
        <v>112</v>
      </c>
      <c r="E4" s="37"/>
      <c r="F4" s="37"/>
      <c r="G4" s="37"/>
      <c r="H4" s="37"/>
      <c r="I4" s="37"/>
      <c r="J4" s="37"/>
    </row>
    <row r="5" spans="1:10" ht="19.95" customHeight="1">
      <c r="A5" s="37" t="s">
        <v>4</v>
      </c>
      <c r="B5" s="37"/>
      <c r="C5" s="37"/>
      <c r="D5" s="37" t="s">
        <v>5</v>
      </c>
      <c r="E5" s="37"/>
      <c r="F5" s="5"/>
      <c r="G5" s="4" t="s">
        <v>6</v>
      </c>
      <c r="H5" s="38" t="s">
        <v>113</v>
      </c>
      <c r="I5" s="38"/>
      <c r="J5" s="38"/>
    </row>
    <row r="6" spans="1:10" ht="19.95" customHeight="1">
      <c r="A6" s="37" t="s">
        <v>7</v>
      </c>
      <c r="B6" s="37"/>
      <c r="C6" s="37"/>
      <c r="D6" s="50" t="s">
        <v>8</v>
      </c>
      <c r="E6" s="51"/>
      <c r="F6" s="5"/>
      <c r="G6" s="4" t="s">
        <v>9</v>
      </c>
      <c r="H6" s="38">
        <v>13681562352</v>
      </c>
      <c r="I6" s="38"/>
      <c r="J6" s="38"/>
    </row>
    <row r="7" spans="1:10" ht="31.05">
      <c r="A7" s="38" t="s">
        <v>10</v>
      </c>
      <c r="B7" s="38"/>
      <c r="C7" s="38"/>
      <c r="D7" s="4"/>
      <c r="E7" s="6" t="s">
        <v>11</v>
      </c>
      <c r="F7" s="6" t="s">
        <v>12</v>
      </c>
      <c r="G7" s="6" t="s">
        <v>13</v>
      </c>
      <c r="H7" s="6" t="s">
        <v>14</v>
      </c>
      <c r="I7" s="6" t="s">
        <v>15</v>
      </c>
      <c r="J7" s="4" t="s">
        <v>16</v>
      </c>
    </row>
    <row r="8" spans="1:10" ht="19.95" customHeight="1">
      <c r="A8" s="38"/>
      <c r="B8" s="38"/>
      <c r="C8" s="38"/>
      <c r="D8" s="7" t="s">
        <v>17</v>
      </c>
      <c r="E8" s="4">
        <v>132</v>
      </c>
      <c r="F8" s="4">
        <v>132</v>
      </c>
      <c r="G8" s="4">
        <v>132</v>
      </c>
      <c r="H8" s="4">
        <v>10</v>
      </c>
      <c r="I8" s="27">
        <f>G8/F8</f>
        <v>1</v>
      </c>
      <c r="J8" s="6">
        <f>10*I8</f>
        <v>10</v>
      </c>
    </row>
    <row r="9" spans="1:10" ht="31.05">
      <c r="A9" s="38"/>
      <c r="B9" s="38"/>
      <c r="C9" s="38"/>
      <c r="D9" s="8" t="s">
        <v>18</v>
      </c>
      <c r="E9" s="4">
        <v>132</v>
      </c>
      <c r="F9" s="4">
        <v>132</v>
      </c>
      <c r="G9" s="4">
        <v>132</v>
      </c>
      <c r="H9" s="4" t="s">
        <v>19</v>
      </c>
      <c r="I9" s="27">
        <f>G9/F9</f>
        <v>1</v>
      </c>
      <c r="J9" s="6" t="s">
        <v>19</v>
      </c>
    </row>
    <row r="10" spans="1:10" ht="25.1" customHeight="1">
      <c r="A10" s="38"/>
      <c r="B10" s="38"/>
      <c r="C10" s="38"/>
      <c r="D10" s="4" t="s">
        <v>20</v>
      </c>
      <c r="E10" s="4"/>
      <c r="F10" s="4"/>
      <c r="G10" s="4"/>
      <c r="H10" s="4" t="s">
        <v>19</v>
      </c>
      <c r="I10" s="27"/>
      <c r="J10" s="6" t="s">
        <v>19</v>
      </c>
    </row>
    <row r="11" spans="1:10" ht="19.149999999999999" customHeight="1">
      <c r="A11" s="38"/>
      <c r="B11" s="38"/>
      <c r="C11" s="38"/>
      <c r="D11" s="5" t="s">
        <v>21</v>
      </c>
      <c r="E11" s="4"/>
      <c r="F11" s="4"/>
      <c r="G11" s="4"/>
      <c r="H11" s="4" t="s">
        <v>19</v>
      </c>
      <c r="I11" s="27"/>
      <c r="J11" s="6" t="s">
        <v>19</v>
      </c>
    </row>
    <row r="12" spans="1:10" ht="25.9" customHeight="1">
      <c r="A12" s="48" t="s">
        <v>22</v>
      </c>
      <c r="B12" s="38" t="s">
        <v>23</v>
      </c>
      <c r="C12" s="38"/>
      <c r="D12" s="38"/>
      <c r="E12" s="38"/>
      <c r="F12" s="39" t="s">
        <v>24</v>
      </c>
      <c r="G12" s="39"/>
      <c r="H12" s="39"/>
      <c r="I12" s="39"/>
      <c r="J12" s="39"/>
    </row>
    <row r="13" spans="1:10" ht="322.35000000000002" customHeight="1">
      <c r="A13" s="48"/>
      <c r="B13" s="40" t="s">
        <v>25</v>
      </c>
      <c r="C13" s="40"/>
      <c r="D13" s="40"/>
      <c r="E13" s="40"/>
      <c r="F13" s="40" t="s">
        <v>26</v>
      </c>
      <c r="G13" s="40"/>
      <c r="H13" s="40"/>
      <c r="I13" s="40"/>
      <c r="J13" s="40"/>
    </row>
    <row r="14" spans="1:10" ht="31.05" customHeight="1">
      <c r="A14" s="52" t="s">
        <v>27</v>
      </c>
      <c r="B14" s="6" t="s">
        <v>28</v>
      </c>
      <c r="C14" s="4" t="s">
        <v>29</v>
      </c>
      <c r="D14" s="4" t="s">
        <v>30</v>
      </c>
      <c r="E14" s="4" t="s">
        <v>31</v>
      </c>
      <c r="F14" s="39" t="s">
        <v>32</v>
      </c>
      <c r="G14" s="39"/>
      <c r="H14" s="10" t="s">
        <v>33</v>
      </c>
      <c r="I14" s="10" t="s">
        <v>16</v>
      </c>
      <c r="J14" s="9" t="s">
        <v>34</v>
      </c>
    </row>
    <row r="15" spans="1:10" ht="22.75" customHeight="1">
      <c r="A15" s="53"/>
      <c r="B15" s="49" t="s">
        <v>35</v>
      </c>
      <c r="C15" s="11" t="s">
        <v>36</v>
      </c>
      <c r="D15" s="12" t="s">
        <v>37</v>
      </c>
      <c r="E15" s="13">
        <v>1</v>
      </c>
      <c r="F15" s="41">
        <v>1</v>
      </c>
      <c r="G15" s="42"/>
      <c r="H15" s="15">
        <v>2</v>
      </c>
      <c r="I15" s="14">
        <v>2</v>
      </c>
      <c r="J15" s="28" t="s">
        <v>38</v>
      </c>
    </row>
    <row r="16" spans="1:10" ht="82.15" customHeight="1">
      <c r="A16" s="53"/>
      <c r="B16" s="49"/>
      <c r="C16" s="11" t="s">
        <v>39</v>
      </c>
      <c r="D16" s="12" t="s">
        <v>40</v>
      </c>
      <c r="E16" s="33" t="s">
        <v>41</v>
      </c>
      <c r="F16" s="38" t="s">
        <v>42</v>
      </c>
      <c r="G16" s="38"/>
      <c r="H16" s="16">
        <v>2</v>
      </c>
      <c r="I16" s="6">
        <v>1</v>
      </c>
      <c r="J16" s="6" t="s">
        <v>43</v>
      </c>
    </row>
    <row r="17" spans="1:10" ht="108.55">
      <c r="A17" s="53"/>
      <c r="B17" s="49"/>
      <c r="C17" s="11" t="s">
        <v>44</v>
      </c>
      <c r="D17" s="12" t="s">
        <v>45</v>
      </c>
      <c r="E17" s="33" t="s">
        <v>46</v>
      </c>
      <c r="F17" s="38" t="s">
        <v>47</v>
      </c>
      <c r="G17" s="38"/>
      <c r="H17" s="16">
        <v>2</v>
      </c>
      <c r="I17" s="6">
        <v>1</v>
      </c>
      <c r="J17" s="6" t="s">
        <v>48</v>
      </c>
    </row>
    <row r="18" spans="1:10" ht="37.15" customHeight="1">
      <c r="A18" s="53"/>
      <c r="B18" s="49"/>
      <c r="C18" s="11" t="s">
        <v>39</v>
      </c>
      <c r="D18" s="17" t="s">
        <v>49</v>
      </c>
      <c r="E18" s="18" t="s">
        <v>50</v>
      </c>
      <c r="F18" s="43" t="s">
        <v>50</v>
      </c>
      <c r="G18" s="43"/>
      <c r="H18" s="16">
        <v>2</v>
      </c>
      <c r="I18" s="16">
        <v>2</v>
      </c>
      <c r="J18" s="6" t="s">
        <v>38</v>
      </c>
    </row>
    <row r="19" spans="1:10" ht="27.45" customHeight="1">
      <c r="A19" s="53"/>
      <c r="B19" s="49"/>
      <c r="C19" s="11" t="s">
        <v>39</v>
      </c>
      <c r="D19" s="17" t="s">
        <v>51</v>
      </c>
      <c r="E19" s="11">
        <v>2022.5</v>
      </c>
      <c r="F19" s="38">
        <v>2022.5</v>
      </c>
      <c r="G19" s="38"/>
      <c r="H19" s="16">
        <v>2</v>
      </c>
      <c r="I19" s="16">
        <v>2</v>
      </c>
      <c r="J19" s="6" t="s">
        <v>38</v>
      </c>
    </row>
    <row r="20" spans="1:10" ht="28.8">
      <c r="A20" s="53"/>
      <c r="B20" s="49"/>
      <c r="C20" s="11" t="s">
        <v>39</v>
      </c>
      <c r="D20" s="17" t="s">
        <v>52</v>
      </c>
      <c r="E20" s="11" t="s">
        <v>53</v>
      </c>
      <c r="F20" s="38" t="s">
        <v>53</v>
      </c>
      <c r="G20" s="38"/>
      <c r="H20" s="16">
        <v>2</v>
      </c>
      <c r="I20" s="16">
        <v>2</v>
      </c>
      <c r="J20" s="6" t="s">
        <v>38</v>
      </c>
    </row>
    <row r="21" spans="1:10" ht="21.05" customHeight="1">
      <c r="A21" s="53"/>
      <c r="B21" s="49"/>
      <c r="C21" s="11" t="s">
        <v>39</v>
      </c>
      <c r="D21" s="12" t="s">
        <v>54</v>
      </c>
      <c r="E21" s="11">
        <v>2022.8</v>
      </c>
      <c r="F21" s="38">
        <v>2022.8</v>
      </c>
      <c r="G21" s="38"/>
      <c r="H21" s="16">
        <v>2</v>
      </c>
      <c r="I21" s="16">
        <v>2</v>
      </c>
      <c r="J21" s="6" t="s">
        <v>38</v>
      </c>
    </row>
    <row r="22" spans="1:10" ht="15.55">
      <c r="A22" s="53"/>
      <c r="B22" s="49"/>
      <c r="C22" s="11" t="s">
        <v>36</v>
      </c>
      <c r="D22" s="19" t="s">
        <v>55</v>
      </c>
      <c r="E22" s="11" t="s">
        <v>56</v>
      </c>
      <c r="F22" s="44">
        <v>1</v>
      </c>
      <c r="G22" s="38"/>
      <c r="H22" s="16">
        <v>1</v>
      </c>
      <c r="I22" s="16">
        <v>1</v>
      </c>
      <c r="J22" s="6" t="s">
        <v>38</v>
      </c>
    </row>
    <row r="23" spans="1:10" ht="15.55">
      <c r="A23" s="53"/>
      <c r="B23" s="49"/>
      <c r="C23" s="11" t="s">
        <v>39</v>
      </c>
      <c r="D23" s="12" t="s">
        <v>57</v>
      </c>
      <c r="E23" s="6" t="s">
        <v>56</v>
      </c>
      <c r="F23" s="44">
        <v>1</v>
      </c>
      <c r="G23" s="38"/>
      <c r="H23" s="16">
        <v>4</v>
      </c>
      <c r="I23" s="16">
        <v>4</v>
      </c>
      <c r="J23" s="6" t="s">
        <v>38</v>
      </c>
    </row>
    <row r="24" spans="1:10" ht="114.1" customHeight="1">
      <c r="A24" s="53"/>
      <c r="B24" s="49"/>
      <c r="C24" s="11" t="s">
        <v>58</v>
      </c>
      <c r="D24" s="12" t="s">
        <v>59</v>
      </c>
      <c r="E24" s="34" t="s">
        <v>60</v>
      </c>
      <c r="F24" s="38" t="s">
        <v>61</v>
      </c>
      <c r="G24" s="38"/>
      <c r="H24" s="16">
        <v>2</v>
      </c>
      <c r="I24" s="16">
        <v>1</v>
      </c>
      <c r="J24" s="6" t="s">
        <v>48</v>
      </c>
    </row>
    <row r="25" spans="1:10" ht="15.55">
      <c r="A25" s="53"/>
      <c r="B25" s="49"/>
      <c r="C25" s="11" t="s">
        <v>44</v>
      </c>
      <c r="D25" s="12" t="s">
        <v>62</v>
      </c>
      <c r="E25" s="34" t="s">
        <v>63</v>
      </c>
      <c r="F25" s="45" t="s">
        <v>63</v>
      </c>
      <c r="G25" s="38"/>
      <c r="H25" s="16">
        <v>2</v>
      </c>
      <c r="I25" s="16">
        <v>2</v>
      </c>
      <c r="J25" s="6" t="s">
        <v>38</v>
      </c>
    </row>
    <row r="26" spans="1:10" ht="111.35" customHeight="1">
      <c r="A26" s="53"/>
      <c r="B26" s="49"/>
      <c r="C26" s="11" t="s">
        <v>44</v>
      </c>
      <c r="D26" s="12" t="s">
        <v>64</v>
      </c>
      <c r="E26" s="34" t="s">
        <v>65</v>
      </c>
      <c r="F26" s="38">
        <v>0</v>
      </c>
      <c r="G26" s="38"/>
      <c r="H26" s="16">
        <v>2</v>
      </c>
      <c r="I26" s="16">
        <v>0</v>
      </c>
      <c r="J26" s="6" t="s">
        <v>66</v>
      </c>
    </row>
    <row r="27" spans="1:10" ht="15.55">
      <c r="A27" s="53"/>
      <c r="B27" s="49"/>
      <c r="C27" s="11" t="s">
        <v>44</v>
      </c>
      <c r="D27" s="12" t="s">
        <v>67</v>
      </c>
      <c r="E27" s="6" t="s">
        <v>68</v>
      </c>
      <c r="F27" s="38" t="s">
        <v>69</v>
      </c>
      <c r="G27" s="38"/>
      <c r="H27" s="16">
        <v>2</v>
      </c>
      <c r="I27" s="16">
        <v>2</v>
      </c>
      <c r="J27" s="28" t="s">
        <v>38</v>
      </c>
    </row>
    <row r="28" spans="1:10" ht="15.55">
      <c r="A28" s="53"/>
      <c r="B28" s="49"/>
      <c r="C28" s="11" t="s">
        <v>58</v>
      </c>
      <c r="D28" s="12" t="s">
        <v>70</v>
      </c>
      <c r="E28" s="6" t="s">
        <v>71</v>
      </c>
      <c r="F28" s="38" t="s">
        <v>72</v>
      </c>
      <c r="G28" s="38"/>
      <c r="H28" s="16">
        <v>2</v>
      </c>
      <c r="I28" s="16">
        <v>2</v>
      </c>
      <c r="J28" s="28" t="s">
        <v>38</v>
      </c>
    </row>
    <row r="29" spans="1:10" s="1" customFormat="1" ht="15.55">
      <c r="A29" s="53"/>
      <c r="B29" s="49"/>
      <c r="C29" s="18" t="s">
        <v>36</v>
      </c>
      <c r="D29" s="20" t="s">
        <v>73</v>
      </c>
      <c r="E29" s="34" t="s">
        <v>74</v>
      </c>
      <c r="F29" s="46" t="s">
        <v>74</v>
      </c>
      <c r="G29" s="43"/>
      <c r="H29" s="16">
        <v>2</v>
      </c>
      <c r="I29" s="16">
        <v>2</v>
      </c>
      <c r="J29" s="29" t="s">
        <v>38</v>
      </c>
    </row>
    <row r="30" spans="1:10" s="1" customFormat="1" ht="15.55">
      <c r="A30" s="53"/>
      <c r="B30" s="49"/>
      <c r="C30" s="18" t="s">
        <v>44</v>
      </c>
      <c r="D30" s="20" t="s">
        <v>75</v>
      </c>
      <c r="E30" s="34" t="s">
        <v>76</v>
      </c>
      <c r="F30" s="43" t="s">
        <v>77</v>
      </c>
      <c r="G30" s="43"/>
      <c r="H30" s="16">
        <v>2</v>
      </c>
      <c r="I30" s="16">
        <v>2</v>
      </c>
      <c r="J30" s="29" t="s">
        <v>38</v>
      </c>
    </row>
    <row r="31" spans="1:10" s="2" customFormat="1" ht="15.55">
      <c r="A31" s="53"/>
      <c r="B31" s="49"/>
      <c r="C31" s="18" t="s">
        <v>39</v>
      </c>
      <c r="D31" s="20" t="s">
        <v>78</v>
      </c>
      <c r="E31" s="34" t="s">
        <v>79</v>
      </c>
      <c r="F31" s="46" t="s">
        <v>80</v>
      </c>
      <c r="G31" s="43"/>
      <c r="H31" s="16">
        <v>2</v>
      </c>
      <c r="I31" s="16">
        <v>2</v>
      </c>
      <c r="J31" s="29" t="s">
        <v>38</v>
      </c>
    </row>
    <row r="32" spans="1:10" s="2" customFormat="1" ht="15.55">
      <c r="A32" s="53"/>
      <c r="B32" s="49"/>
      <c r="C32" s="18" t="s">
        <v>58</v>
      </c>
      <c r="D32" s="20" t="s">
        <v>81</v>
      </c>
      <c r="E32" s="6" t="s">
        <v>71</v>
      </c>
      <c r="F32" s="43" t="s">
        <v>72</v>
      </c>
      <c r="G32" s="43"/>
      <c r="H32" s="16">
        <v>3</v>
      </c>
      <c r="I32" s="16">
        <v>3</v>
      </c>
      <c r="J32" s="29" t="s">
        <v>38</v>
      </c>
    </row>
    <row r="33" spans="1:11" ht="15.55">
      <c r="A33" s="53"/>
      <c r="B33" s="49"/>
      <c r="C33" s="11" t="s">
        <v>58</v>
      </c>
      <c r="D33" s="12" t="s">
        <v>82</v>
      </c>
      <c r="E33" s="11" t="s">
        <v>56</v>
      </c>
      <c r="F33" s="38" t="s">
        <v>56</v>
      </c>
      <c r="G33" s="38"/>
      <c r="H33" s="16">
        <v>4</v>
      </c>
      <c r="I33" s="16">
        <v>4</v>
      </c>
      <c r="J33" s="28" t="s">
        <v>38</v>
      </c>
    </row>
    <row r="34" spans="1:11" ht="72" customHeight="1">
      <c r="A34" s="53"/>
      <c r="B34" s="49"/>
      <c r="C34" s="11" t="s">
        <v>44</v>
      </c>
      <c r="D34" s="12" t="s">
        <v>83</v>
      </c>
      <c r="E34" s="33" t="s">
        <v>84</v>
      </c>
      <c r="F34" s="38" t="s">
        <v>85</v>
      </c>
      <c r="G34" s="38"/>
      <c r="H34" s="16">
        <v>2</v>
      </c>
      <c r="I34" s="16">
        <v>1</v>
      </c>
      <c r="J34" s="30" t="s">
        <v>43</v>
      </c>
    </row>
    <row r="35" spans="1:11" ht="67.05" customHeight="1">
      <c r="A35" s="53"/>
      <c r="B35" s="49"/>
      <c r="C35" s="11" t="s">
        <v>44</v>
      </c>
      <c r="D35" s="19" t="s">
        <v>86</v>
      </c>
      <c r="E35" s="11" t="s">
        <v>87</v>
      </c>
      <c r="F35" s="38" t="s">
        <v>88</v>
      </c>
      <c r="G35" s="38"/>
      <c r="H35" s="16">
        <v>1</v>
      </c>
      <c r="I35" s="16">
        <v>0</v>
      </c>
      <c r="J35" s="31" t="s">
        <v>89</v>
      </c>
    </row>
    <row r="36" spans="1:11" ht="139.6" customHeight="1">
      <c r="A36" s="53"/>
      <c r="B36" s="49"/>
      <c r="C36" s="11" t="s">
        <v>44</v>
      </c>
      <c r="D36" s="12" t="s">
        <v>90</v>
      </c>
      <c r="E36" s="11" t="s">
        <v>91</v>
      </c>
      <c r="F36" s="38" t="s">
        <v>92</v>
      </c>
      <c r="G36" s="38"/>
      <c r="H36" s="16">
        <v>1</v>
      </c>
      <c r="I36" s="16">
        <v>0</v>
      </c>
      <c r="J36" s="30" t="s">
        <v>93</v>
      </c>
    </row>
    <row r="37" spans="1:11" ht="15.55">
      <c r="A37" s="53"/>
      <c r="B37" s="49"/>
      <c r="C37" s="11" t="s">
        <v>36</v>
      </c>
      <c r="D37" s="21" t="s">
        <v>94</v>
      </c>
      <c r="E37" s="22" t="s">
        <v>95</v>
      </c>
      <c r="F37" s="43" t="s">
        <v>95</v>
      </c>
      <c r="G37" s="43"/>
      <c r="H37" s="16">
        <v>3</v>
      </c>
      <c r="I37" s="16">
        <v>3</v>
      </c>
      <c r="J37" s="28" t="s">
        <v>38</v>
      </c>
      <c r="K37" s="32"/>
    </row>
    <row r="38" spans="1:11" ht="67.599999999999994" customHeight="1">
      <c r="A38" s="53"/>
      <c r="B38" s="49"/>
      <c r="C38" s="11" t="s">
        <v>44</v>
      </c>
      <c r="D38" s="12" t="s">
        <v>96</v>
      </c>
      <c r="E38" s="11" t="s">
        <v>97</v>
      </c>
      <c r="F38" s="38">
        <v>0</v>
      </c>
      <c r="G38" s="38"/>
      <c r="H38" s="16">
        <v>1</v>
      </c>
      <c r="I38" s="16">
        <v>0</v>
      </c>
      <c r="J38" s="30" t="s">
        <v>43</v>
      </c>
    </row>
    <row r="39" spans="1:11" ht="25.9" customHeight="1">
      <c r="A39" s="53"/>
      <c r="B39" s="49" t="s">
        <v>98</v>
      </c>
      <c r="C39" s="19" t="s">
        <v>99</v>
      </c>
      <c r="D39" s="17" t="s">
        <v>100</v>
      </c>
      <c r="E39" s="11" t="s">
        <v>71</v>
      </c>
      <c r="F39" s="38" t="s">
        <v>72</v>
      </c>
      <c r="G39" s="38"/>
      <c r="H39" s="16">
        <v>15</v>
      </c>
      <c r="I39" s="16">
        <v>15</v>
      </c>
      <c r="J39" s="28" t="s">
        <v>38</v>
      </c>
    </row>
    <row r="40" spans="1:11" ht="28.8">
      <c r="A40" s="53"/>
      <c r="B40" s="49"/>
      <c r="C40" s="19" t="s">
        <v>99</v>
      </c>
      <c r="D40" s="17" t="s">
        <v>101</v>
      </c>
      <c r="E40" s="11" t="s">
        <v>71</v>
      </c>
      <c r="F40" s="38" t="s">
        <v>72</v>
      </c>
      <c r="G40" s="38"/>
      <c r="H40" s="16">
        <v>5</v>
      </c>
      <c r="I40" s="16">
        <v>5</v>
      </c>
      <c r="J40" s="28" t="s">
        <v>38</v>
      </c>
    </row>
    <row r="41" spans="1:11" s="2" customFormat="1" ht="15.55">
      <c r="A41" s="53"/>
      <c r="B41" s="49"/>
      <c r="C41" s="18" t="s">
        <v>102</v>
      </c>
      <c r="D41" s="23" t="s">
        <v>103</v>
      </c>
      <c r="E41" s="18" t="s">
        <v>104</v>
      </c>
      <c r="F41" s="43" t="s">
        <v>105</v>
      </c>
      <c r="G41" s="43"/>
      <c r="H41" s="16">
        <v>10</v>
      </c>
      <c r="I41" s="16">
        <v>10</v>
      </c>
      <c r="J41" s="29" t="s">
        <v>38</v>
      </c>
    </row>
    <row r="42" spans="1:11" ht="15.55">
      <c r="A42" s="53"/>
      <c r="B42" s="49"/>
      <c r="C42" s="18" t="s">
        <v>106</v>
      </c>
      <c r="D42" s="24"/>
      <c r="E42" s="24"/>
      <c r="F42" s="43"/>
      <c r="G42" s="43"/>
      <c r="H42" s="24"/>
      <c r="I42" s="24"/>
      <c r="J42" s="24"/>
    </row>
    <row r="43" spans="1:11" ht="15.55">
      <c r="A43" s="53"/>
      <c r="B43" s="49"/>
      <c r="C43" s="18" t="s">
        <v>107</v>
      </c>
      <c r="D43" s="24"/>
      <c r="E43" s="24"/>
      <c r="F43" s="43"/>
      <c r="G43" s="43"/>
      <c r="H43" s="24"/>
      <c r="I43" s="24"/>
      <c r="J43" s="24"/>
    </row>
    <row r="44" spans="1:11" ht="46.55">
      <c r="A44" s="54"/>
      <c r="B44" s="6" t="s">
        <v>108</v>
      </c>
      <c r="C44" s="24"/>
      <c r="D44" s="25" t="s">
        <v>109</v>
      </c>
      <c r="E44" s="24"/>
      <c r="F44" s="43"/>
      <c r="G44" s="43"/>
      <c r="H44" s="26">
        <v>10</v>
      </c>
      <c r="I44" s="26">
        <v>10</v>
      </c>
      <c r="J44" s="24"/>
    </row>
    <row r="45" spans="1:11" ht="15.55">
      <c r="A45" s="55" t="s">
        <v>110</v>
      </c>
      <c r="B45" s="56"/>
      <c r="C45" s="56"/>
      <c r="D45" s="56"/>
      <c r="E45" s="56"/>
      <c r="F45" s="56"/>
      <c r="G45" s="57"/>
      <c r="H45" s="26">
        <v>100</v>
      </c>
      <c r="I45" s="26">
        <f>SUM(I15:I44)+J8</f>
        <v>91</v>
      </c>
      <c r="J45" s="24"/>
    </row>
    <row r="46" spans="1:11" ht="160.9" customHeight="1">
      <c r="A46" s="47" t="s">
        <v>111</v>
      </c>
      <c r="B46" s="47"/>
      <c r="C46" s="47"/>
      <c r="D46" s="47"/>
      <c r="E46" s="47"/>
      <c r="F46" s="47"/>
      <c r="G46" s="47"/>
    </row>
  </sheetData>
  <mergeCells count="52">
    <mergeCell ref="B15:B38"/>
    <mergeCell ref="B39:B43"/>
    <mergeCell ref="A7:C11"/>
    <mergeCell ref="A14:A44"/>
    <mergeCell ref="F42:G42"/>
    <mergeCell ref="F43:G43"/>
    <mergeCell ref="F44:G44"/>
    <mergeCell ref="A46:G46"/>
    <mergeCell ref="A45:G45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2023-05-12T07:48:13Z</cp:lastPrinted>
  <dcterms:created xsi:type="dcterms:W3CDTF">2015-06-07T10:17:00Z</dcterms:created>
  <dcterms:modified xsi:type="dcterms:W3CDTF">2023-05-12T07:48:44Z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200603D20240422FBB8E034C8EAC7FD5_13</vt:lpwstr>
  </property>
</Properties>
</file>