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494" windowHeight="6900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<sst xmlns="http://schemas.openxmlformats.org/spreadsheetml/2006/main" count="60" uniqueCount="52">
  <si>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</si>
  <si>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</si>
  <si>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</si>
  <si>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</si>
  <si>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北京市体检中心公务经费</t>
  </si>
  <si>
    <t>主管部门</t>
  </si>
  <si>
    <t>北京市卫生健康委员会</t>
  </si>
  <si>
    <t>实施单位</t>
  </si>
  <si>
    <t>北京市体检中心</t>
  </si>
  <si>
    <t>项目负责人</t>
  </si>
  <si>
    <t>曹婧、张铂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</si>
  <si>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</si>
  <si>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</si>
  <si>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</si>
  <si>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</si>
  <si>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</si>
  <si>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</si>
  <si>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</si>
  <si>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</si>
  <si>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</si>
  <si>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</si>
  <si>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</si>
  <si>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</si>
  <si>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</si>
  <si>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</si>
  <si>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</si>
  <si>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</si>
  <si>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</si>
  <si>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通过项目实施，有效保障单位日常运转。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</si>
  <si>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</si>
  <si>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</si>
  <si>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</si>
  <si>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</si>
  <si>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</si>
  <si>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</si>
  <si>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</si>
  <si>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</si>
  <si>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</si>
  <si>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</si>
  <si>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</si>
  <si>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</si>
  <si>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0次</t>
  </si>
  <si>
    <t>质量指标</t>
  </si>
  <si>
    <t>预算编制质量=∣（执行数-预算数）/预算数 ∣</t>
  </si>
  <si>
    <t>≤5%</t>
  </si>
  <si>
    <t>效果指标(40分)</t>
  </si>
  <si>
    <t>经济效益
指标</t>
  </si>
  <si>
    <t>运转保障率</t>
  </si>
  <si>
    <t>“三公经费控制率”=（实际支出率/预算安排数）*100%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</si>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</sst>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4</xdr:col>
      <xdr:colOff>7620</xdr:colOff>
      <xdr:row>7</xdr:row>
      <xdr:rowOff>6985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68830" y="1803400"/>
          <a:ext cx="1742440" cy="3594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0"/>
  <sheetViews>
    <sheetView tabSelected="1" view="pageBreakPreview" zoomScale="70" zoomScaleNormal="100" topLeftCell="A13" workbookViewId="0">
      <selection activeCell="E14" sqref="A14:I19"/>
    </sheetView>
  </sheetViews>
  <sheetFormatPr defaultColWidth="9" defaultRowHeight="14.1"/>
  <cols>
    <col min="1" max="1" width="5.33333333333333" style="1" customWidth="1"/>
    <col min="2" max="2" width="9.06666666666667" style="1" customWidth="1"/>
    <col min="3" max="3" width="12.25" style="1" customWidth="1"/>
    <col min="4" max="4" width="23.2666666666667" style="1" customWidth="1"/>
    <col min="5" max="5" width="15.5" style="1" customWidth="1"/>
    <col min="6" max="6" width="13.3333333333333" style="1" customWidth="1"/>
    <col min="7" max="7" width="14.3333333333333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6" t="s">
        <v>11</v>
      </c>
      <c r="H6" s="7">
        <v>87292134</v>
      </c>
      <c r="I6" s="7"/>
      <c r="J6" s="7"/>
    </row>
    <row r="7" ht="30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18" customHeight="1" spans="1:10">
      <c r="A8" s="8"/>
      <c r="B8" s="8"/>
      <c r="C8" s="8"/>
      <c r="D8" s="9" t="s">
        <v>19</v>
      </c>
      <c r="E8" s="6">
        <v>5766.045322</v>
      </c>
      <c r="F8" s="6">
        <v>5766.045322</v>
      </c>
      <c r="G8" s="6">
        <v>5239.021648</v>
      </c>
      <c r="H8" s="5">
        <v>10</v>
      </c>
      <c r="I8" s="25">
        <f>G8/F8</f>
        <v>0.908598763178435</v>
      </c>
      <c r="J8" s="26">
        <f>10*I8</f>
        <v>9.08598763178435</v>
      </c>
    </row>
    <row r="9" ht="18" customHeight="1" spans="1:10">
      <c r="A9" s="8"/>
      <c r="B9" s="8"/>
      <c r="C9" s="8"/>
      <c r="D9" s="10" t="s">
        <v>20</v>
      </c>
      <c r="E9" s="6"/>
      <c r="F9" s="6"/>
      <c r="G9" s="6"/>
      <c r="H9" s="5" t="s">
        <v>21</v>
      </c>
      <c r="I9" s="5" t="s">
        <v>21</v>
      </c>
      <c r="J9" s="8" t="s">
        <v>21</v>
      </c>
    </row>
    <row r="10" ht="18" customHeight="1" spans="1:10">
      <c r="A10" s="8"/>
      <c r="B10" s="8"/>
      <c r="C10" s="8"/>
      <c r="D10" s="5" t="s">
        <v>22</v>
      </c>
      <c r="E10" s="6"/>
      <c r="F10" s="6"/>
      <c r="G10" s="6"/>
      <c r="H10" s="5" t="s">
        <v>21</v>
      </c>
      <c r="I10" s="5" t="s">
        <v>21</v>
      </c>
      <c r="J10" s="8" t="s">
        <v>21</v>
      </c>
    </row>
    <row r="11" ht="19" customHeight="1" spans="1:10">
      <c r="A11" s="8"/>
      <c r="B11" s="8"/>
      <c r="C11" s="8"/>
      <c r="D11" s="11" t="s">
        <v>23</v>
      </c>
      <c r="E11" s="6">
        <f>E8-E9-E10</f>
        <v>5766.045322</v>
      </c>
      <c r="F11" s="6">
        <f>F8-F9-F10</f>
        <v>5766.045322</v>
      </c>
      <c r="G11" s="6">
        <f>G8-G9-G10</f>
        <v>5239.021648</v>
      </c>
      <c r="H11" s="5" t="s">
        <v>21</v>
      </c>
      <c r="I11" s="25">
        <f>G11/F11</f>
        <v>0.908598763178435</v>
      </c>
      <c r="J11" s="8" t="s">
        <v>21</v>
      </c>
    </row>
    <row r="12" ht="26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3" t="s">
        <v>29</v>
      </c>
      <c r="B14" s="14" t="s">
        <v>30</v>
      </c>
      <c r="C14" s="15" t="s">
        <v>31</v>
      </c>
      <c r="D14" s="15" t="s">
        <v>32</v>
      </c>
      <c r="E14" s="15" t="s">
        <v>33</v>
      </c>
      <c r="F14" s="14" t="s">
        <v>34</v>
      </c>
      <c r="G14" s="14"/>
      <c r="H14" s="14" t="s">
        <v>35</v>
      </c>
      <c r="I14" s="14" t="s">
        <v>18</v>
      </c>
      <c r="J14" s="8" t="s">
        <v>36</v>
      </c>
    </row>
    <row r="15" ht="24" customHeight="1" spans="1:10">
      <c r="A15" s="13"/>
      <c r="B15" s="14" t="s">
        <v>37</v>
      </c>
      <c r="C15" s="15" t="s">
        <v>38</v>
      </c>
      <c r="D15" s="15" t="s">
        <v>39</v>
      </c>
      <c r="E15" s="15" t="s">
        <v>40</v>
      </c>
      <c r="F15" s="15" t="s">
        <v>41</v>
      </c>
      <c r="G15" s="15"/>
      <c r="H15" s="14">
        <v>30</v>
      </c>
      <c r="I15" s="14">
        <v>30</v>
      </c>
      <c r="J15" s="5"/>
    </row>
    <row r="16" ht="30" spans="1:10">
      <c r="A16" s="13"/>
      <c r="B16" s="14"/>
      <c r="C16" s="15" t="s">
        <v>42</v>
      </c>
      <c r="D16" s="14" t="s">
        <v>43</v>
      </c>
      <c r="E16" s="15" t="s">
        <v>44</v>
      </c>
      <c r="F16" s="16">
        <f>(F11-G11)/F11</f>
        <v>0.0914012368215652</v>
      </c>
      <c r="G16" s="17"/>
      <c r="H16" s="17">
        <v>20</v>
      </c>
      <c r="I16" s="27">
        <f>5%/9%*H16</f>
        <v>11.1111111111111</v>
      </c>
      <c r="J16" s="8"/>
    </row>
    <row r="17" ht="29" customHeight="1" spans="1:10">
      <c r="A17" s="13"/>
      <c r="B17" s="14" t="s">
        <v>45</v>
      </c>
      <c r="C17" s="18" t="s">
        <v>46</v>
      </c>
      <c r="D17" s="14" t="s">
        <v>47</v>
      </c>
      <c r="E17" s="19">
        <v>1</v>
      </c>
      <c r="F17" s="20">
        <v>1</v>
      </c>
      <c r="G17" s="15"/>
      <c r="H17" s="14">
        <v>20</v>
      </c>
      <c r="I17" s="14">
        <v>20</v>
      </c>
      <c r="J17" s="5"/>
    </row>
    <row r="18" ht="66" customHeight="1" spans="1:10">
      <c r="A18" s="13"/>
      <c r="B18" s="14"/>
      <c r="C18" s="21"/>
      <c r="D18" s="14" t="s">
        <v>48</v>
      </c>
      <c r="E18" s="15" t="s">
        <v>49</v>
      </c>
      <c r="F18" s="20">
        <v>0</v>
      </c>
      <c r="G18" s="15"/>
      <c r="H18" s="14">
        <v>20</v>
      </c>
      <c r="I18" s="14">
        <v>20</v>
      </c>
      <c r="J18" s="5"/>
    </row>
    <row r="19" ht="15" spans="1:10">
      <c r="A19" s="22" t="s">
        <v>50</v>
      </c>
      <c r="B19" s="22"/>
      <c r="C19" s="22"/>
      <c r="D19" s="22"/>
      <c r="E19" s="22"/>
      <c r="F19" s="22"/>
      <c r="G19" s="22"/>
      <c r="H19" s="22">
        <f>SUM(H15:H18)+H8</f>
        <v>100</v>
      </c>
      <c r="I19" s="28">
        <f>SUM(I15:I18)+J8</f>
        <v>90.1970987428955</v>
      </c>
      <c r="J19" s="5"/>
    </row>
    <row r="20" ht="161" customHeight="1" spans="1:10">
      <c r="A20" s="23" t="s">
        <v>51</v>
      </c>
      <c r="B20" s="24"/>
      <c r="C20" s="24"/>
      <c r="D20" s="24"/>
      <c r="E20" s="24"/>
      <c r="F20" s="24"/>
      <c r="G20" s="24"/>
      <c r="H20" s="24"/>
      <c r="I20" s="24"/>
      <c r="J20" s="24"/>
    </row>
  </sheetData>
  <mergeCells count="2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6"/>
    <mergeCell ref="B17:B18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路一</cp:lastModifiedBy>
  <dcterms:created xsi:type="dcterms:W3CDTF">2015-06-07T10:17:00Z</dcterms:created>
  <cp:lastPrinted>2020-04-24T18:17:00Z</cp:lastPrinted>
  <dcterms:modified xsi:type="dcterms:W3CDTF">2023-05-17T02:17:34Z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BA4CB3A284C74323AC636AF795E3814E_12</vt:lpwstr>
  </property>
</Properties>
</file>