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2023年评分表" sheetId="2" r:id="rId1"/>
    <sheet name="Sheet1" sheetId="3" r:id="rId2"/>
  </sheets>
  <definedNames>
    <definedName name="_Hlk105075200" localSheetId="0">'2023年评分表'!$C$23</definedName>
    <definedName name="_Hlk105075245" localSheetId="0">'2023年评分表'!$E$23</definedName>
    <definedName name="_Hlk105075334" localSheetId="0">'2023年评分表'!#REF!</definedName>
    <definedName name="_Hlk105075355" localSheetId="0">'2023年评分表'!#REF!</definedName>
    <definedName name="_Hlk105075386" localSheetId="0">'2023年评分表'!#REF!</definedName>
    <definedName name="_Hlk105076183" localSheetId="0">'2023年评分表'!$C$18</definedName>
    <definedName name="_Hlk105076207" localSheetId="0">'2023年评分表'!$E$18</definedName>
    <definedName name="_Hlk105076229" localSheetId="0">'2023年评分表'!#REF!</definedName>
    <definedName name="_Hlk105076246" localSheetId="0">'2023年评分表'!#REF!</definedName>
    <definedName name="_Hlk105077578" localSheetId="0">'2023年评分表'!$C$43</definedName>
    <definedName name="_Hlk105077644" localSheetId="0">'2023年评分表'!$D$43</definedName>
    <definedName name="_Hlk105077775" localSheetId="0">'2023年评分表'!$D$44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ks</author>
  </authors>
  <commentList>
    <comment ref="D22" authorId="0">
      <text>
        <r>
          <rPr>
            <b/>
            <sz val="9"/>
            <rFont val="宋体"/>
            <charset val="134"/>
          </rPr>
          <t>ks:</t>
        </r>
        <r>
          <rPr>
            <sz val="9"/>
            <rFont val="宋体"/>
            <charset val="134"/>
          </rPr>
          <t xml:space="preserve">
需要看下项目自评情况</t>
        </r>
      </text>
    </comment>
  </commentList>
</comments>
</file>

<file path=xl/sharedStrings.xml><?xml version="1.0" encoding="utf-8"?>
<sst xmlns="http://schemas.openxmlformats.org/spreadsheetml/2006/main" count="169" uniqueCount="140">
  <si>
    <t>2023年北京市卫生健康委员会部门整体绩效评价指标体系评分表</t>
  </si>
  <si>
    <t>一、当年预算执行情况（20分）</t>
  </si>
  <si>
    <t>一级指标　</t>
  </si>
  <si>
    <t>二级指标　</t>
  </si>
  <si>
    <t>预算数（万元）</t>
  </si>
  <si>
    <t>执行数（万元）</t>
  </si>
  <si>
    <t>预算执行率</t>
  </si>
  <si>
    <t>分值</t>
  </si>
  <si>
    <t>得分</t>
  </si>
  <si>
    <t>指标解释</t>
  </si>
  <si>
    <t>评分标准</t>
  </si>
  <si>
    <t>当年预算执行情况（20）</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</si>
  <si>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</si>
  <si>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</si>
  <si>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</si>
  <si>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基本支出</t>
  </si>
  <si>
    <t>——</t>
  </si>
  <si>
    <t>项目支出</t>
  </si>
  <si>
    <t>其他</t>
  </si>
  <si>
    <t>二、整体绩效目标实现情况（60分）</t>
  </si>
  <si>
    <t>一级指标</t>
  </si>
  <si>
    <t>三级指标　</t>
  </si>
  <si>
    <t>指标值</t>
  </si>
  <si>
    <t>完成值</t>
  </si>
  <si>
    <t>整体绩效目标实现情况（60）</t>
  </si>
  <si>
    <t>产出（44）</t>
  </si>
  <si>
    <t>转型安宁疗护中心</t>
  </si>
  <si>
    <t>≤6家</t>
  </si>
  <si>
    <t>6家</t>
  </si>
  <si>
    <r>
      <rPr>
        <b/>
        <sz val="10"/>
        <color rgb="FF000000"/>
        <rFont val="宋体"/>
        <charset val="134"/>
      </rPr>
      <t>产出数量</t>
    </r>
    <r>
      <rPr>
        <sz val="10"/>
        <color rgb="FF000000"/>
        <rFont val="宋体"/>
        <charset val="134"/>
      </rPr>
      <t>：计划完成率=（实际完成工作数/计划工作数）×100%。实际完成工作数：一定时期（年度或规划期）内部门（单位）实际完成工作任务的数量。计划工作数：部门（单位）整体绩效目标确定的一定时期（年度或规划期）内预计完成工作任务的数量。</t>
    </r>
    <r>
      <rPr>
        <b/>
        <sz val="10"/>
        <color rgb="FF000000"/>
        <rFont val="宋体"/>
        <charset val="134"/>
      </rPr>
      <t>产出质量</t>
    </r>
    <r>
      <rPr>
        <sz val="10"/>
        <color rgb="FF000000"/>
        <rFont val="宋体"/>
        <charset val="134"/>
      </rPr>
      <t>：质量达标率=质量达标工作数/实际完成工作数×100%。质量达标工作数：一定时期（年度或规划期）内部门（单位）实际完成工作数中达到部门绩效目标要求（绩效标准值）的工作任务数量。</t>
    </r>
    <r>
      <rPr>
        <b/>
        <sz val="10"/>
        <color rgb="FF000000"/>
        <rFont val="宋体"/>
        <charset val="134"/>
      </rPr>
      <t>产出进度：</t>
    </r>
    <r>
      <rPr>
        <sz val="10"/>
        <color rgb="FF000000"/>
        <rFont val="宋体"/>
        <charset val="134"/>
      </rPr>
      <t>按时完成率=（按时完成工作数/实际完成工作数）×100%。按时完成工作数：部门（单位）按照整体绩效目标确定的时限实际完成的工作任务数量。</t>
    </r>
    <r>
      <rPr>
        <b/>
        <sz val="10"/>
        <color rgb="FF000000"/>
        <rFont val="宋体"/>
        <charset val="134"/>
      </rPr>
      <t>产出成本</t>
    </r>
    <r>
      <rPr>
        <sz val="10"/>
        <color rgb="FF000000"/>
        <rFont val="宋体"/>
        <charset val="134"/>
      </rPr>
      <t>：单位产出相对于上一年度的节约额；②单位产出相对于市场同类产出的节约额；③部门公用经费的控制情况。</t>
    </r>
  </si>
  <si>
    <t>部门根据本单位情况自行确定并选择产出指标，合理确定各项指标权重。可量化的指标按照比率*单项指标分值即为该指标得分。如果不能定量评价，则以定性的方式进行自评。</t>
  </si>
  <si>
    <t>评估研究型病房数</t>
  </si>
  <si>
    <t>≥10家</t>
  </si>
  <si>
    <t>30家</t>
  </si>
  <si>
    <t>评选示范托育机构</t>
  </si>
  <si>
    <t>≤55家</t>
  </si>
  <si>
    <t>55家</t>
  </si>
  <si>
    <t>完成《北京卫生健康年鉴≥</t>
  </si>
  <si>
    <t>1部</t>
  </si>
  <si>
    <t>筛查工作报告</t>
  </si>
  <si>
    <t>≥2篇</t>
  </si>
  <si>
    <t>2篇</t>
  </si>
  <si>
    <t>打击非法行医暗访项目检查重点地区覆盖点位</t>
  </si>
  <si>
    <t>≥90%</t>
  </si>
  <si>
    <t>急救呼叫满足率</t>
  </si>
  <si>
    <t>≥97%</t>
  </si>
  <si>
    <t>创建卫生乡镇</t>
  </si>
  <si>
    <t>≥30个</t>
  </si>
  <si>
    <t>37个</t>
  </si>
  <si>
    <t>老年护理机构建设</t>
  </si>
  <si>
    <t>≥10个</t>
  </si>
  <si>
    <t>11个</t>
  </si>
  <si>
    <t>开展栏目数量</t>
  </si>
  <si>
    <t>≥6个</t>
  </si>
  <si>
    <t>6个</t>
  </si>
  <si>
    <t>卫生系列考试与评审培养人才数量</t>
  </si>
  <si>
    <t>≥5万人次</t>
  </si>
  <si>
    <t>2023年度完成初、中级卫生专业技术资格考试51238人、护士执业资格考试4467人、卫生管理系列职称考试594人、未列入全国统一考试专业考试204人、卫生系列高级专业技术职务4417人评审工作，共计60920人</t>
  </si>
  <si>
    <t>适龄儿童免疫规划疫苗接种率</t>
  </si>
  <si>
    <t>项目及时完成率</t>
  </si>
  <si>
    <t>全部按时完成</t>
  </si>
  <si>
    <t>存在部分项目延后，未能如期完成</t>
  </si>
  <si>
    <t>项目成本控制</t>
  </si>
  <si>
    <t>控制在预算内</t>
  </si>
  <si>
    <t>效益（16分）</t>
  </si>
  <si>
    <t>婴儿死亡率</t>
  </si>
  <si>
    <t>≤3‰</t>
  </si>
  <si>
    <t>1.5‰</t>
  </si>
  <si>
    <t>全民健康素养水平</t>
  </si>
  <si>
    <t>≥36.4%</t>
  </si>
  <si>
    <t>突发公共卫生事件报告及时率</t>
  </si>
  <si>
    <t>≥99%</t>
  </si>
  <si>
    <t>孕产妇系统服务率</t>
  </si>
  <si>
    <t>全市卒中DNT中位数</t>
  </si>
  <si>
    <t>≤50分钟</t>
  </si>
  <si>
    <t>37分钟</t>
  </si>
  <si>
    <t>全市胸痛D2B时间中位数</t>
  </si>
  <si>
    <t>≤80分钟</t>
  </si>
  <si>
    <t>57分钟</t>
  </si>
  <si>
    <t>提高无偿献血关注度及知晓率</t>
  </si>
  <si>
    <t>提高</t>
  </si>
  <si>
    <t>提高党员领导干部理论水平和业务能力</t>
  </si>
  <si>
    <t>维护系统安全稳定，不发生安全生产事件、不发生破坏系统安全稳定的事件以及办理好群众诉求</t>
  </si>
  <si>
    <t>持续稳定</t>
  </si>
  <si>
    <t>稳步推进各项改革工作，适时制定落实相关政策</t>
  </si>
  <si>
    <t>综合满意度</t>
  </si>
  <si>
    <t>≥80分</t>
  </si>
  <si>
    <t>96.6分</t>
  </si>
  <si>
    <t>三、预算管理情况（20分）</t>
  </si>
  <si>
    <t>二级指标</t>
  </si>
  <si>
    <t>三级指标</t>
  </si>
  <si>
    <t>预算管理情况（20）</t>
  </si>
  <si>
    <t>财务管理（4）</t>
  </si>
  <si>
    <t>财务管理制度健全性</t>
  </si>
  <si>
    <t>①预算资金管理办法、绩效跟踪管理办法、资产管理办法等各项制度健全；②部门内部财务管理制度完整、合规；③会计核算制度完整、合规。</t>
  </si>
  <si>
    <t>预算资金管理办法、绩效跟踪管理办法、资产管理办法等各项制度健全,部门内部财务管理制度完整、合规，会计核算制度完整、合规。</t>
  </si>
  <si>
    <r>
      <rPr>
        <b/>
        <sz val="10"/>
        <color rgb="FF000000"/>
        <rFont val="宋体"/>
        <charset val="134"/>
      </rPr>
      <t>财务管理制度健全性:</t>
    </r>
    <r>
      <rPr>
        <sz val="10"/>
        <color rgb="FF000000"/>
        <rFont val="宋体"/>
        <charset val="134"/>
      </rPr>
      <t>部门（单位）为加强财务管理、规范财务行为而制定的管理制度。</t>
    </r>
  </si>
  <si>
    <t>①预算资金管理办法、绩效跟踪管理办法、资产管理办法等各项制度是否健全；②部门内部财务管理制度是否完整、合规；③会计核算制度是否完整、合规。每有一项不合格扣0.5分，扣完为止。</t>
  </si>
  <si>
    <t>资金使用合规性和安全性</t>
  </si>
  <si>
    <t>①资金使用符合国家财经法规和财务管理制度规定以及有关专项资金管理办法的规定。②资金的拨付有完整的审批程序和手续；③项目的重大开支经过评估论证；④资金使用符合部门预算批复的用途；⑤不存在截留、挤占、挪用情况；⑥资金使用符合政府采购的程序和流程；⑦资金使用符合公务卡结算相关制度和规定。</t>
  </si>
  <si>
    <t>①资金使用基本符合国家财经法规和财务管理制度规定以及有关专项资金管理办法的规定。②资金的拨付有完整的审批程序和手续；③项目的重大开支经过评估论证；④资金使用符合部门预算批复的用途；⑤不存在截留、挤占、挪用情况；⑥资金使用符合政府采购的程序和流程；⑦资金使用符合公务卡结算相关制度和规定。</t>
  </si>
  <si>
    <r>
      <rPr>
        <b/>
        <sz val="10"/>
        <color rgb="FF000000"/>
        <rFont val="宋体"/>
        <charset val="134"/>
      </rPr>
      <t>资金使用合规性和安全性:</t>
    </r>
    <r>
      <rPr>
        <sz val="10"/>
        <color rgb="FF000000"/>
        <rFont val="宋体"/>
        <charset val="134"/>
      </rPr>
      <t>部门（单位）使用预算资金是否符合相关的预算财务管理制度的规定，是否符合相关规定的开支范围，用以反映考核部门（单位）预算资金的规范运行和安全运行情况。</t>
    </r>
  </si>
  <si>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</si>
  <si>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t>
  </si>
  <si>
    <t>基础数据信息和会计信息资料真实、完整、准确。</t>
  </si>
  <si>
    <t>基础数据信息和会计信息资料基本真实、完整、准确。</t>
  </si>
  <si>
    <r>
      <rPr>
        <b/>
        <sz val="10"/>
        <color rgb="FF000000"/>
        <rFont val="宋体"/>
        <charset val="134"/>
      </rPr>
      <t>会计基础信息完善性:</t>
    </r>
    <r>
      <rPr>
        <sz val="10"/>
        <color rgb="FF000000"/>
        <rFont val="宋体"/>
        <charset val="134"/>
      </rPr>
      <t>部门（单位）会计基础信息情况。</t>
    </r>
  </si>
  <si>
    <t>①基础数据信息和会计信息资料是否真实；②基础数据信息和会计信息资料是否完整；③基础数据信息和会计信息资料是否准确。每有一项不合格扣0.5分，扣完为止。</t>
  </si>
  <si>
    <t>资产管理（4）</t>
  </si>
  <si>
    <t>资产管理规范性</t>
  </si>
  <si>
    <t>①对外投资行为经审批，不存在投资亏损；②不存在因管理不当发生严重资产损失和丢失情况；③不存在超标准配置资产；④资产使用规范，不存在未经批准擅自出租、出借资产行为；⑤资产处置规范，不存在不按要求进行报批或资产不公开处置行为；⑥其它资产管理制度办法执行规范。</t>
  </si>
  <si>
    <t>2023年，市卫生健康委资产管理制度办法基本规范执行，办公设备不存在超标准配置资产；资产使用规范，经盘点，不存在因管理不当发生严重资产损失和丢失情况；资产处置规范，不存在不按要求进行报批或资产不公开处置行为；但资产管理规范性有待进一步加强。</t>
  </si>
  <si>
    <r>
      <rPr>
        <b/>
        <sz val="10"/>
        <color rgb="FF000000"/>
        <rFont val="宋体"/>
        <charset val="134"/>
      </rPr>
      <t>资产管理规范性:</t>
    </r>
    <r>
      <rPr>
        <sz val="10"/>
        <color rgb="FF000000"/>
        <rFont val="宋体"/>
        <charset val="134"/>
      </rPr>
      <t>部门（单位）的资产是否保持安全完整，资产配置是否合理，资产使用和资产处理是否规范，用以反映和考核部门（单位）资产管理的整体水平。</t>
    </r>
  </si>
  <si>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0.8分，扣完为止。</t>
  </si>
  <si>
    <t>绩效管理（4）</t>
  </si>
  <si>
    <t>绩效管理情况</t>
  </si>
  <si>
    <t>①部门及时对绩效信息进行汇总分析整理；②部门对绩效目标偏离情况及时进行矫正。</t>
  </si>
  <si>
    <r>
      <rPr>
        <b/>
        <sz val="10"/>
        <color rgb="FF000000"/>
        <rFont val="宋体"/>
        <charset val="134"/>
      </rPr>
      <t>绩效管理情况:</t>
    </r>
    <r>
      <rPr>
        <sz val="10"/>
        <color rgb="FF000000"/>
        <rFont val="宋体"/>
        <charset val="134"/>
      </rPr>
      <t>考核部门（单位）在绩效管理信息的汇总和应用情况。</t>
    </r>
  </si>
  <si>
    <t>①部门（单位）是否及时对绩效信息进行汇总分析整理；②部门（单位）是否对绩效目标偏离情况及时进行矫正。每有一项不合格扣2分。</t>
  </si>
  <si>
    <t>指标</t>
  </si>
  <si>
    <t>2022年</t>
  </si>
  <si>
    <t>2023年</t>
  </si>
  <si>
    <t>结转结余率（4）</t>
  </si>
  <si>
    <t>结转结余率=结转结余总额/支出预算数×100%。
结转结余总额：部门（单位）本年度的结转资金与结余资金之和。</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</si>
  <si>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剔除年底因追加资金导致的结转结余资金。）</t>
  </si>
  <si>
    <t>结转结余总额：决算表中240500.602085
结转结余率=结转结余总额（240500.602085）/支出预算数（1167005.045348）×100%=20.61%</t>
  </si>
  <si>
    <t>部门预决算差异率（4）</t>
  </si>
  <si>
    <t>通过年度部门决算与年初部门预算对比，对部门的年度支出情况进行考核，衡量部门预算的约束力。</t>
  </si>
  <si>
    <t>部门预决算差异率高于市级平均差异率（28.3%）的，每高出10%（含），扣0.4分，扣完为止。</t>
  </si>
  <si>
    <t>部门预决算差异率=(预算数(819001.081079)-决算数(926643.597868)/预算数(819001.081079))=13.14%</t>
  </si>
  <si>
    <t>合计</t>
  </si>
  <si>
    <t>评价内容</t>
  </si>
  <si>
    <t>评价得分</t>
  </si>
  <si>
    <t>得分率</t>
  </si>
  <si>
    <t>当年预算执行情况</t>
  </si>
  <si>
    <t>整体绩效目标实现情况</t>
  </si>
  <si>
    <t>预算管理情况</t>
  </si>
  <si>
    <t>综合得分</t>
  </si>
  <si>
    <t>绩效评定级别</t>
  </si>
  <si>
    <t>优</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</si>
</sst>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0_);[Red]\(0.00\)"/>
  </numFmts>
  <fonts count="32">
    <font>
      <sz val="11"/>
      <color theme="1"/>
      <name val="宋体"/>
      <charset val="134"/>
      <scheme val="minor"/>
    </font>
    <font>
      <sz val="16"/>
      <color theme="1"/>
      <name val="仿宋_GB2312"/>
      <charset val="134"/>
    </font>
    <font>
      <sz val="22"/>
      <color rgb="FF000000"/>
      <name val="方正小标宋简体"/>
      <charset val="134"/>
    </font>
    <font>
      <sz val="10"/>
      <color rgb="FF000000"/>
      <name val="宋体"/>
      <charset val="134"/>
    </font>
    <font>
      <b/>
      <sz val="10"/>
      <color rgb="FF000000"/>
      <name val="宋体"/>
      <charset val="134"/>
    </font>
    <font>
      <sz val="9"/>
      <color indexed="8"/>
      <name val="SimSun"/>
      <charset val="134"/>
    </font>
    <font>
      <sz val="9"/>
      <color rgb="FF000000"/>
      <name val="SimSun"/>
      <charset val="134"/>
    </font>
    <font>
      <sz val="10"/>
      <color indexed="8"/>
      <name val="宋体"/>
      <charset val="134"/>
    </font>
    <font>
      <sz val="10"/>
      <name val="宋体"/>
      <charset val="134"/>
    </font>
    <font>
      <sz val="9"/>
      <color rgb="FF000000"/>
      <name val="宋体"/>
      <charset val="134"/>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name val="宋体"/>
      <charset val="134"/>
    </font>
    <font>
      <sz val="9"/>
      <name val="宋体"/>
      <charset val="134"/>
    </font>
  </fonts>
  <fills count="34">
    <fill>
      <patternFill patternType="none"/>
    </fill>
    <fill>
      <patternFill patternType="gray125"/>
    </fill>
    <fill>
      <patternFill patternType="solid">
        <fgColor rgb="FFB8CCE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dotted">
        <color auto="1"/>
      </left>
      <right style="dotted">
        <color auto="1"/>
      </right>
      <top style="dotted">
        <color auto="1"/>
      </top>
      <bottom style="dotted">
        <color auto="1"/>
      </bottom>
      <diagonal/>
    </border>
    <border>
      <left/>
      <right style="dotted">
        <color auto="1"/>
      </right>
      <top style="dotted">
        <color auto="1"/>
      </top>
      <bottom style="dotted">
        <color auto="1"/>
      </bottom>
      <diagonal/>
    </border>
    <border>
      <left style="dotted">
        <color auto="1"/>
      </left>
      <right style="dotted">
        <color auto="1"/>
      </right>
      <top/>
      <bottom style="dotted">
        <color auto="1"/>
      </bottom>
      <diagonal/>
    </border>
    <border>
      <left/>
      <right style="dotted">
        <color auto="1"/>
      </right>
      <top/>
      <bottom style="dotted">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medium">
        <color auto="1"/>
      </right>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4" borderId="15" applyNumberFormat="0" applyAlignment="0" applyProtection="0">
      <alignment vertical="center"/>
    </xf>
    <xf numFmtId="0" fontId="20" fillId="5" borderId="16" applyNumberFormat="0" applyAlignment="0" applyProtection="0">
      <alignment vertical="center"/>
    </xf>
    <xf numFmtId="0" fontId="21" fillId="5" borderId="15" applyNumberFormat="0" applyAlignment="0" applyProtection="0">
      <alignment vertical="center"/>
    </xf>
    <xf numFmtId="0" fontId="22" fillId="6"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cellStyleXfs>
  <cellXfs count="49">
    <xf numFmtId="0" fontId="0" fillId="0" borderId="0" xfId="0">
      <alignment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justify" vertical="center" wrapText="1"/>
    </xf>
    <xf numFmtId="0" fontId="1" fillId="2" borderId="4" xfId="0" applyFont="1" applyFill="1" applyBorder="1" applyAlignment="1">
      <alignment horizontal="center" vertical="center" wrapText="1"/>
    </xf>
    <xf numFmtId="10" fontId="1" fillId="2" borderId="4" xfId="0" applyNumberFormat="1" applyFont="1" applyFill="1" applyBorder="1" applyAlignment="1">
      <alignment horizontal="center" wrapText="1"/>
    </xf>
    <xf numFmtId="0" fontId="0" fillId="0" borderId="0" xfId="0" applyFill="1">
      <alignment vertical="center"/>
    </xf>
    <xf numFmtId="0" fontId="0" fillId="0" borderId="0" xfId="0" applyAlignment="1">
      <alignment horizontal="center" vertical="center"/>
    </xf>
    <xf numFmtId="0" fontId="2" fillId="0" borderId="0" xfId="0" applyFont="1" applyAlignment="1">
      <alignment horizontal="center"/>
    </xf>
    <xf numFmtId="0" fontId="2" fillId="0" borderId="0" xfId="0" applyFont="1" applyAlignment="1">
      <alignment horizontal="center" vertical="center"/>
    </xf>
    <xf numFmtId="0" fontId="3" fillId="0" borderId="5" xfId="0" applyFont="1" applyBorder="1" applyAlignment="1">
      <alignment horizontal="center" vertical="center" wrapText="1"/>
    </xf>
    <xf numFmtId="176" fontId="3" fillId="0" borderId="5" xfId="0" applyNumberFormat="1" applyFont="1" applyBorder="1" applyAlignment="1">
      <alignment horizontal="center" vertical="center"/>
    </xf>
    <xf numFmtId="10" fontId="3" fillId="0" borderId="5" xfId="3" applyNumberFormat="1" applyFont="1" applyFill="1" applyBorder="1" applyAlignment="1">
      <alignment horizontal="center" vertical="center" wrapText="1"/>
    </xf>
    <xf numFmtId="0" fontId="3" fillId="0" borderId="5" xfId="0" applyFont="1" applyBorder="1" applyAlignment="1">
      <alignment horizontal="center" vertical="center"/>
    </xf>
    <xf numFmtId="177" fontId="3" fillId="0" borderId="5" xfId="0" applyNumberFormat="1" applyFont="1" applyBorder="1" applyAlignment="1">
      <alignment horizontal="center" vertical="center"/>
    </xf>
    <xf numFmtId="178" fontId="3" fillId="0" borderId="5" xfId="3" applyNumberFormat="1" applyFont="1" applyFill="1" applyBorder="1" applyAlignment="1">
      <alignment horizontal="center" vertical="center" wrapText="1"/>
    </xf>
    <xf numFmtId="0" fontId="4" fillId="0" borderId="5" xfId="0" applyFont="1" applyBorder="1" applyAlignment="1">
      <alignment horizontal="left" vertical="center" wrapText="1"/>
    </xf>
    <xf numFmtId="0" fontId="5" fillId="0" borderId="5" xfId="0" applyFont="1" applyBorder="1" applyAlignment="1">
      <alignment horizontal="center" vertical="center" wrapText="1"/>
    </xf>
    <xf numFmtId="0" fontId="6" fillId="0" borderId="5" xfId="0" applyFont="1" applyBorder="1" applyAlignment="1">
      <alignment horizontal="center" vertical="center" wrapText="1"/>
    </xf>
    <xf numFmtId="0" fontId="3" fillId="0" borderId="5" xfId="0" applyFont="1" applyFill="1" applyBorder="1" applyAlignment="1">
      <alignment horizontal="center" vertical="center" wrapText="1"/>
    </xf>
    <xf numFmtId="0" fontId="5" fillId="0" borderId="5" xfId="0" applyFont="1" applyFill="1" applyBorder="1" applyAlignment="1">
      <alignment horizontal="center" vertical="center" wrapText="1"/>
    </xf>
    <xf numFmtId="9" fontId="5" fillId="0" borderId="5" xfId="0" applyNumberFormat="1" applyFont="1" applyFill="1" applyBorder="1" applyAlignment="1">
      <alignment horizontal="center" vertical="center" wrapText="1"/>
    </xf>
    <xf numFmtId="178" fontId="3" fillId="0" borderId="5" xfId="3" applyNumberFormat="1" applyFont="1" applyFill="1" applyBorder="1" applyAlignment="1">
      <alignment horizontal="center" vertical="center" wrapText="1"/>
    </xf>
    <xf numFmtId="0" fontId="4" fillId="0" borderId="5" xfId="0" applyFont="1" applyFill="1" applyBorder="1" applyAlignment="1">
      <alignment horizontal="left" vertical="center" wrapText="1"/>
    </xf>
    <xf numFmtId="10" fontId="5" fillId="0" borderId="5" xfId="0" applyNumberFormat="1" applyFont="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Border="1" applyAlignment="1">
      <alignment horizontal="center" vertical="center" wrapText="1"/>
    </xf>
    <xf numFmtId="0" fontId="7" fillId="0" borderId="5" xfId="0" applyFont="1" applyBorder="1" applyAlignment="1">
      <alignment horizontal="center" vertical="center" wrapText="1"/>
    </xf>
    <xf numFmtId="0" fontId="3" fillId="0" borderId="7" xfId="0" applyFont="1" applyBorder="1" applyAlignment="1">
      <alignment horizontal="center" vertical="center" wrapText="1"/>
    </xf>
    <xf numFmtId="9" fontId="5" fillId="0" borderId="5" xfId="0" applyNumberFormat="1" applyFont="1" applyBorder="1" applyAlignment="1">
      <alignment horizontal="center" vertical="center" wrapText="1"/>
    </xf>
    <xf numFmtId="0" fontId="3" fillId="0" borderId="8" xfId="0" applyFont="1" applyFill="1" applyBorder="1" applyAlignment="1">
      <alignment horizontal="center" vertical="center" wrapText="1"/>
    </xf>
    <xf numFmtId="0" fontId="8" fillId="0" borderId="5" xfId="0" applyFont="1" applyFill="1" applyBorder="1" applyAlignment="1">
      <alignment horizontal="center" vertical="center" wrapText="1"/>
    </xf>
    <xf numFmtId="178" fontId="3" fillId="0" borderId="5" xfId="0" applyNumberFormat="1" applyFont="1" applyBorder="1" applyAlignment="1">
      <alignment horizontal="center" vertical="center" wrapText="1"/>
    </xf>
    <xf numFmtId="0" fontId="3" fillId="0" borderId="5" xfId="0" applyFont="1" applyBorder="1" applyAlignment="1">
      <alignment horizontal="left" vertical="center" wrapText="1"/>
    </xf>
    <xf numFmtId="10" fontId="3" fillId="0" borderId="9" xfId="3" applyNumberFormat="1" applyFont="1" applyFill="1" applyBorder="1" applyAlignment="1">
      <alignment horizontal="center" vertical="center" wrapText="1"/>
    </xf>
    <xf numFmtId="10" fontId="3" fillId="0" borderId="10" xfId="3" applyNumberFormat="1" applyFont="1" applyFill="1" applyBorder="1" applyAlignment="1">
      <alignment horizontal="center" vertical="center" wrapText="1"/>
    </xf>
    <xf numFmtId="10" fontId="3" fillId="0" borderId="5" xfId="3" applyNumberFormat="1" applyFont="1" applyFill="1" applyBorder="1" applyAlignment="1" applyProtection="1">
      <alignment horizontal="center" vertical="center" wrapText="1"/>
    </xf>
    <xf numFmtId="0" fontId="3" fillId="0" borderId="6" xfId="0" applyFont="1" applyBorder="1" applyAlignment="1">
      <alignment horizontal="left"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9" fillId="0" borderId="5" xfId="0" applyFont="1" applyBorder="1" applyAlignment="1">
      <alignment horizontal="center" vertical="center" wrapText="1"/>
    </xf>
    <xf numFmtId="178" fontId="0" fillId="0" borderId="0" xfId="0" applyNumberFormat="1">
      <alignment vertical="center"/>
    </xf>
    <xf numFmtId="10" fontId="0" fillId="0" borderId="0" xfId="3" applyNumberFormat="1" applyFont="1" applyFill="1">
      <alignment vertical="center"/>
    </xf>
    <xf numFmtId="0" fontId="3" fillId="0" borderId="8" xfId="0" applyFont="1" applyBorder="1" applyAlignment="1">
      <alignment horizontal="center" vertical="center" wrapText="1"/>
    </xf>
    <xf numFmtId="0" fontId="8" fillId="0" borderId="5" xfId="0" applyFont="1" applyBorder="1" applyAlignment="1">
      <alignment horizontal="left" vertical="center" wrapText="1"/>
    </xf>
    <xf numFmtId="0" fontId="0" fillId="0" borderId="0" xfId="0" applyAlignment="1">
      <alignment vertical="center" wrapText="1"/>
    </xf>
    <xf numFmtId="4" fontId="10" fillId="0" borderId="11" xfId="0" applyNumberFormat="1" applyFont="1" applyFill="1" applyBorder="1" applyAlignment="1">
      <alignment horizontal="right" vertical="center" wrapText="1" shrinkToFit="1"/>
    </xf>
    <xf numFmtId="4" fontId="7" fillId="0" borderId="11" xfId="0" applyNumberFormat="1" applyFont="1" applyFill="1" applyBorder="1" applyAlignment="1">
      <alignment horizontal="right" vertical="center" shrinkToFit="1"/>
    </xf>
    <xf numFmtId="10" fontId="0" fillId="0" borderId="0" xfId="3" applyNumberForma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64"/>
  <sheetViews>
    <sheetView tabSelected="1" zoomScale="70" zoomScaleNormal="70" topLeftCell="A40" workbookViewId="0">
      <selection activeCell="G37" sqref="G37:G44"/>
    </sheetView>
  </sheetViews>
  <sheetFormatPr defaultColWidth="9" defaultRowHeight="14"/>
  <cols>
    <col min="3" max="3" width="36.5454545454545" style="7" customWidth="1"/>
    <col min="4" max="4" width="47.3636363636364" style="7" customWidth="1"/>
    <col min="5" max="5" width="52.9090909090909" style="7" customWidth="1"/>
    <col min="6" max="6" width="13" customWidth="1"/>
    <col min="8" max="8" width="39.4545454545455" customWidth="1"/>
    <col min="9" max="9" width="32.0909090909091" customWidth="1"/>
    <col min="10" max="10" width="53.5090909090909" customWidth="1"/>
    <col min="11" max="11" width="13.5" customWidth="1"/>
    <col min="12" max="12" width="14"/>
  </cols>
  <sheetData>
    <row r="1" ht="29" spans="1:9">
      <c r="A1" s="8" t="s">
        <v>0</v>
      </c>
      <c r="B1" s="8"/>
      <c r="C1" s="8"/>
      <c r="D1" s="8"/>
      <c r="E1" s="8"/>
      <c r="F1" s="8"/>
      <c r="G1" s="8"/>
      <c r="H1" s="9"/>
      <c r="I1" s="8"/>
    </row>
    <row r="2" spans="1:9">
      <c r="A2" s="10" t="s">
        <v>1</v>
      </c>
      <c r="B2" s="10"/>
      <c r="C2" s="10"/>
      <c r="D2" s="10"/>
      <c r="E2" s="10"/>
      <c r="F2" s="10"/>
      <c r="G2" s="10"/>
      <c r="H2" s="10"/>
      <c r="I2" s="10"/>
    </row>
    <row r="3" spans="1:9">
      <c r="A3" s="10" t="s">
        <v>2</v>
      </c>
      <c r="B3" s="10" t="s">
        <v>3</v>
      </c>
      <c r="C3" s="10" t="s">
        <v>4</v>
      </c>
      <c r="D3" s="10" t="s">
        <v>5</v>
      </c>
      <c r="E3" s="10" t="s">
        <v>6</v>
      </c>
      <c r="F3" s="10" t="s">
        <v>7</v>
      </c>
      <c r="G3" s="10" t="s">
        <v>8</v>
      </c>
      <c r="H3" s="10" t="s">
        <v>9</v>
      </c>
      <c r="I3" s="10" t="s">
        <v>10</v>
      </c>
    </row>
    <row r="4" spans="1:9">
      <c r="A4" s="10" t="s">
        <v>11</v>
      </c>
      <c r="B4" s="10" t="s">
        <v>12</v>
      </c>
      <c r="C4" s="11">
        <v>1167005.045348</v>
      </c>
      <c r="D4" s="11">
        <v>926643.597868</v>
      </c>
      <c r="E4" s="12">
        <f>D4/C4</f>
        <v>0.794035639830225</v>
      </c>
      <c r="F4" s="13">
        <v>20</v>
      </c>
      <c r="G4" s="14">
        <f>F4*E4</f>
        <v>15.8807127966045</v>
      </c>
      <c r="H4" s="10" t="s">
        <v>13</v>
      </c>
      <c r="I4" s="26" t="s">
        <v>14</v>
      </c>
    </row>
    <row r="5" spans="1:9">
      <c r="A5" s="10"/>
      <c r="B5" s="10" t="s">
        <v>15</v>
      </c>
      <c r="C5" s="11">
        <v>319691.505462</v>
      </c>
      <c r="D5" s="11">
        <v>276091.888454</v>
      </c>
      <c r="E5" s="10" t="s">
        <v>16</v>
      </c>
      <c r="F5" s="13"/>
      <c r="G5" s="14"/>
      <c r="H5" s="10"/>
      <c r="I5" s="28"/>
    </row>
    <row r="6" spans="1:9">
      <c r="A6" s="10"/>
      <c r="B6" s="10" t="s">
        <v>17</v>
      </c>
      <c r="C6" s="11">
        <v>847061.428254</v>
      </c>
      <c r="D6" s="11">
        <v>650299.597782</v>
      </c>
      <c r="E6" s="10"/>
      <c r="F6" s="13"/>
      <c r="G6" s="14"/>
      <c r="H6" s="10"/>
      <c r="I6" s="28"/>
    </row>
    <row r="7" spans="1:9">
      <c r="A7" s="10"/>
      <c r="B7" s="10" t="s">
        <v>18</v>
      </c>
      <c r="C7" s="11">
        <v>252.111632</v>
      </c>
      <c r="D7" s="11">
        <v>252.111632</v>
      </c>
      <c r="E7" s="10"/>
      <c r="F7" s="13"/>
      <c r="G7" s="14"/>
      <c r="H7" s="10"/>
      <c r="I7" s="43"/>
    </row>
    <row r="8" spans="1:9">
      <c r="A8" s="10" t="s">
        <v>19</v>
      </c>
      <c r="B8" s="10"/>
      <c r="C8" s="10"/>
      <c r="D8" s="10"/>
      <c r="E8" s="10"/>
      <c r="F8" s="10"/>
      <c r="G8" s="10"/>
      <c r="H8" s="10"/>
      <c r="I8" s="10"/>
    </row>
    <row r="9" spans="1:9">
      <c r="A9" s="10" t="s">
        <v>20</v>
      </c>
      <c r="B9" s="10" t="s">
        <v>3</v>
      </c>
      <c r="C9" s="10" t="s">
        <v>21</v>
      </c>
      <c r="D9" s="10" t="s">
        <v>22</v>
      </c>
      <c r="E9" s="10" t="s">
        <v>23</v>
      </c>
      <c r="F9" s="10" t="s">
        <v>7</v>
      </c>
      <c r="G9" s="10" t="s">
        <v>8</v>
      </c>
      <c r="H9" s="10" t="s">
        <v>9</v>
      </c>
      <c r="I9" s="10" t="s">
        <v>10</v>
      </c>
    </row>
    <row r="10" spans="1:9">
      <c r="A10" s="10" t="s">
        <v>24</v>
      </c>
      <c r="B10" s="10" t="s">
        <v>25</v>
      </c>
      <c r="C10" s="10" t="s">
        <v>26</v>
      </c>
      <c r="D10" s="10" t="s">
        <v>27</v>
      </c>
      <c r="E10" s="10" t="s">
        <v>28</v>
      </c>
      <c r="F10" s="15">
        <v>3</v>
      </c>
      <c r="G10" s="15">
        <v>3</v>
      </c>
      <c r="H10" s="16" t="s">
        <v>29</v>
      </c>
      <c r="I10" s="10" t="s">
        <v>30</v>
      </c>
    </row>
    <row r="11" spans="1:9">
      <c r="A11" s="10"/>
      <c r="B11" s="10"/>
      <c r="C11" s="17" t="s">
        <v>31</v>
      </c>
      <c r="D11" s="17" t="s">
        <v>32</v>
      </c>
      <c r="E11" s="17" t="s">
        <v>33</v>
      </c>
      <c r="F11" s="15">
        <v>3</v>
      </c>
      <c r="G11" s="15">
        <v>3</v>
      </c>
      <c r="H11" s="16"/>
      <c r="I11" s="10"/>
    </row>
    <row r="12" spans="1:9">
      <c r="A12" s="10"/>
      <c r="B12" s="10"/>
      <c r="C12" s="18" t="s">
        <v>34</v>
      </c>
      <c r="D12" s="18" t="s">
        <v>35</v>
      </c>
      <c r="E12" s="17" t="s">
        <v>36</v>
      </c>
      <c r="F12" s="15">
        <v>3</v>
      </c>
      <c r="G12" s="15">
        <v>3</v>
      </c>
      <c r="H12" s="16"/>
      <c r="I12" s="10"/>
    </row>
    <row r="13" spans="1:9">
      <c r="A13" s="10"/>
      <c r="B13" s="10"/>
      <c r="C13" s="17" t="s">
        <v>37</v>
      </c>
      <c r="D13" s="17" t="s">
        <v>38</v>
      </c>
      <c r="E13" s="17" t="s">
        <v>38</v>
      </c>
      <c r="F13" s="15">
        <v>3</v>
      </c>
      <c r="G13" s="15">
        <v>3</v>
      </c>
      <c r="H13" s="16"/>
      <c r="I13" s="10"/>
    </row>
    <row r="14" spans="1:9">
      <c r="A14" s="10"/>
      <c r="B14" s="10"/>
      <c r="C14" s="17" t="s">
        <v>39</v>
      </c>
      <c r="D14" s="17" t="s">
        <v>40</v>
      </c>
      <c r="E14" s="17" t="s">
        <v>41</v>
      </c>
      <c r="F14" s="15">
        <v>3</v>
      </c>
      <c r="G14" s="15">
        <v>3</v>
      </c>
      <c r="H14" s="16"/>
      <c r="I14" s="10"/>
    </row>
    <row r="15" s="6" customFormat="1" spans="1:9">
      <c r="A15" s="19"/>
      <c r="B15" s="19"/>
      <c r="C15" s="20" t="s">
        <v>42</v>
      </c>
      <c r="D15" s="20" t="s">
        <v>43</v>
      </c>
      <c r="E15" s="21">
        <v>1</v>
      </c>
      <c r="F15" s="22">
        <v>3</v>
      </c>
      <c r="G15" s="22">
        <v>3</v>
      </c>
      <c r="H15" s="23"/>
      <c r="I15" s="19"/>
    </row>
    <row r="16" spans="1:9">
      <c r="A16" s="10"/>
      <c r="B16" s="10"/>
      <c r="C16" s="17" t="s">
        <v>44</v>
      </c>
      <c r="D16" s="17" t="s">
        <v>45</v>
      </c>
      <c r="E16" s="24">
        <v>0.9999</v>
      </c>
      <c r="F16" s="15">
        <v>3</v>
      </c>
      <c r="G16" s="15">
        <v>3</v>
      </c>
      <c r="H16" s="16"/>
      <c r="I16" s="10"/>
    </row>
    <row r="17" ht="30" customHeight="1" spans="1:9">
      <c r="A17" s="10"/>
      <c r="B17" s="10"/>
      <c r="C17" s="17" t="s">
        <v>46</v>
      </c>
      <c r="D17" s="17" t="s">
        <v>47</v>
      </c>
      <c r="E17" s="17" t="s">
        <v>48</v>
      </c>
      <c r="F17" s="15">
        <v>3</v>
      </c>
      <c r="G17" s="15">
        <v>3</v>
      </c>
      <c r="H17" s="16"/>
      <c r="I17" s="10"/>
    </row>
    <row r="18" s="6" customFormat="1" spans="1:9">
      <c r="A18" s="19"/>
      <c r="B18" s="19"/>
      <c r="C18" s="20" t="s">
        <v>49</v>
      </c>
      <c r="D18" s="20" t="s">
        <v>50</v>
      </c>
      <c r="E18" s="20" t="s">
        <v>51</v>
      </c>
      <c r="F18" s="22">
        <v>3</v>
      </c>
      <c r="G18" s="22">
        <v>3</v>
      </c>
      <c r="H18" s="23"/>
      <c r="I18" s="19"/>
    </row>
    <row r="19" spans="1:9">
      <c r="A19" s="10"/>
      <c r="B19" s="10"/>
      <c r="C19" s="17" t="s">
        <v>52</v>
      </c>
      <c r="D19" s="17" t="s">
        <v>53</v>
      </c>
      <c r="E19" s="17" t="s">
        <v>54</v>
      </c>
      <c r="F19" s="15">
        <v>3</v>
      </c>
      <c r="G19" s="15">
        <v>3</v>
      </c>
      <c r="H19" s="16"/>
      <c r="I19" s="10"/>
    </row>
    <row r="20" ht="36" spans="1:9">
      <c r="A20" s="10"/>
      <c r="B20" s="10"/>
      <c r="C20" s="17" t="s">
        <v>55</v>
      </c>
      <c r="D20" s="17" t="s">
        <v>56</v>
      </c>
      <c r="E20" s="17" t="s">
        <v>57</v>
      </c>
      <c r="F20" s="15">
        <v>3</v>
      </c>
      <c r="G20" s="15">
        <v>3</v>
      </c>
      <c r="H20" s="16"/>
      <c r="I20" s="10"/>
    </row>
    <row r="21" spans="1:9">
      <c r="A21" s="10"/>
      <c r="B21" s="10"/>
      <c r="C21" s="17" t="s">
        <v>58</v>
      </c>
      <c r="D21" s="10" t="s">
        <v>43</v>
      </c>
      <c r="E21" s="24">
        <v>0.9997</v>
      </c>
      <c r="F21" s="15">
        <v>2</v>
      </c>
      <c r="G21" s="15">
        <v>2</v>
      </c>
      <c r="H21" s="16"/>
      <c r="I21" s="10"/>
    </row>
    <row r="22" s="6" customFormat="1" spans="1:9">
      <c r="A22" s="19"/>
      <c r="B22" s="19"/>
      <c r="C22" s="25" t="s">
        <v>59</v>
      </c>
      <c r="D22" s="25" t="s">
        <v>60</v>
      </c>
      <c r="E22" s="25" t="s">
        <v>61</v>
      </c>
      <c r="F22" s="22">
        <v>4.5</v>
      </c>
      <c r="G22" s="22">
        <v>4</v>
      </c>
      <c r="H22" s="23"/>
      <c r="I22" s="19"/>
    </row>
    <row r="23" spans="1:9">
      <c r="A23" s="10"/>
      <c r="B23" s="10"/>
      <c r="C23" s="10" t="s">
        <v>62</v>
      </c>
      <c r="D23" s="10" t="s">
        <v>63</v>
      </c>
      <c r="E23" s="10" t="s">
        <v>63</v>
      </c>
      <c r="F23" s="15">
        <v>4.5</v>
      </c>
      <c r="G23" s="15">
        <v>4.5</v>
      </c>
      <c r="H23" s="16"/>
      <c r="I23" s="10"/>
    </row>
    <row r="24" spans="1:9">
      <c r="A24" s="10"/>
      <c r="B24" s="26" t="s">
        <v>64</v>
      </c>
      <c r="C24" s="17" t="s">
        <v>65</v>
      </c>
      <c r="D24" s="27" t="s">
        <v>66</v>
      </c>
      <c r="E24" s="17" t="s">
        <v>67</v>
      </c>
      <c r="F24" s="15">
        <v>1</v>
      </c>
      <c r="G24" s="15">
        <v>1</v>
      </c>
      <c r="H24" s="16"/>
      <c r="I24" s="10"/>
    </row>
    <row r="25" spans="1:9">
      <c r="A25" s="10"/>
      <c r="B25" s="28"/>
      <c r="C25" s="17" t="s">
        <v>68</v>
      </c>
      <c r="D25" s="27" t="s">
        <v>69</v>
      </c>
      <c r="E25" s="24">
        <v>0.405</v>
      </c>
      <c r="F25" s="15">
        <v>1.5</v>
      </c>
      <c r="G25" s="15">
        <v>1.5</v>
      </c>
      <c r="H25" s="16"/>
      <c r="I25" s="10"/>
    </row>
    <row r="26" spans="1:9">
      <c r="A26" s="10"/>
      <c r="B26" s="28"/>
      <c r="C26" s="17" t="s">
        <v>70</v>
      </c>
      <c r="D26" s="10" t="s">
        <v>71</v>
      </c>
      <c r="E26" s="29">
        <v>1</v>
      </c>
      <c r="F26" s="15">
        <v>1.5</v>
      </c>
      <c r="G26" s="15">
        <v>1.5</v>
      </c>
      <c r="H26" s="16"/>
      <c r="I26" s="10"/>
    </row>
    <row r="27" spans="1:9">
      <c r="A27" s="10"/>
      <c r="B27" s="28"/>
      <c r="C27" s="17" t="s">
        <v>72</v>
      </c>
      <c r="D27" s="10" t="s">
        <v>45</v>
      </c>
      <c r="E27" s="24">
        <v>0.9954</v>
      </c>
      <c r="F27" s="15">
        <v>1.5</v>
      </c>
      <c r="G27" s="15">
        <v>1.5</v>
      </c>
      <c r="H27" s="16"/>
      <c r="I27" s="10"/>
    </row>
    <row r="28" spans="1:9">
      <c r="A28" s="10"/>
      <c r="B28" s="28"/>
      <c r="C28" s="17" t="s">
        <v>73</v>
      </c>
      <c r="D28" s="10" t="s">
        <v>74</v>
      </c>
      <c r="E28" s="17" t="s">
        <v>75</v>
      </c>
      <c r="F28" s="15">
        <v>1.5</v>
      </c>
      <c r="G28" s="15">
        <v>1.5</v>
      </c>
      <c r="H28" s="16"/>
      <c r="I28" s="10"/>
    </row>
    <row r="29" spans="1:9">
      <c r="A29" s="10"/>
      <c r="B29" s="28"/>
      <c r="C29" s="17" t="s">
        <v>76</v>
      </c>
      <c r="D29" s="10" t="s">
        <v>77</v>
      </c>
      <c r="E29" s="17" t="s">
        <v>78</v>
      </c>
      <c r="F29" s="15">
        <v>1.5</v>
      </c>
      <c r="G29" s="15">
        <v>1.5</v>
      </c>
      <c r="H29" s="16"/>
      <c r="I29" s="10"/>
    </row>
    <row r="30" spans="1:9">
      <c r="A30" s="10"/>
      <c r="B30" s="28"/>
      <c r="C30" s="17" t="s">
        <v>79</v>
      </c>
      <c r="D30" s="17" t="s">
        <v>80</v>
      </c>
      <c r="E30" s="17" t="s">
        <v>80</v>
      </c>
      <c r="F30" s="15">
        <v>1.5</v>
      </c>
      <c r="G30" s="15">
        <v>1.5</v>
      </c>
      <c r="H30" s="16"/>
      <c r="I30" s="10"/>
    </row>
    <row r="31" spans="1:9">
      <c r="A31" s="10"/>
      <c r="B31" s="28"/>
      <c r="C31" s="17" t="s">
        <v>81</v>
      </c>
      <c r="D31" s="17" t="s">
        <v>80</v>
      </c>
      <c r="E31" s="17" t="s">
        <v>80</v>
      </c>
      <c r="F31" s="15">
        <v>1.5</v>
      </c>
      <c r="G31" s="15">
        <v>1.5</v>
      </c>
      <c r="H31" s="16"/>
      <c r="I31" s="10"/>
    </row>
    <row r="32" ht="24" spans="1:9">
      <c r="A32" s="10"/>
      <c r="B32" s="28"/>
      <c r="C32" s="17" t="s">
        <v>82</v>
      </c>
      <c r="D32" s="17" t="s">
        <v>83</v>
      </c>
      <c r="E32" s="17" t="s">
        <v>83</v>
      </c>
      <c r="F32" s="15">
        <v>1.5</v>
      </c>
      <c r="G32" s="15">
        <v>1.5</v>
      </c>
      <c r="H32" s="16"/>
      <c r="I32" s="10"/>
    </row>
    <row r="33" spans="1:9">
      <c r="A33" s="10"/>
      <c r="B33" s="28"/>
      <c r="C33" s="17" t="s">
        <v>84</v>
      </c>
      <c r="D33" s="17" t="s">
        <v>84</v>
      </c>
      <c r="E33" s="17" t="s">
        <v>84</v>
      </c>
      <c r="F33" s="15">
        <v>1.5</v>
      </c>
      <c r="G33" s="15">
        <v>1.5</v>
      </c>
      <c r="H33" s="16"/>
      <c r="I33" s="10"/>
    </row>
    <row r="34" s="6" customFormat="1" customHeight="1" spans="1:9">
      <c r="A34" s="19"/>
      <c r="B34" s="30"/>
      <c r="C34" s="25" t="s">
        <v>85</v>
      </c>
      <c r="D34" s="25" t="s">
        <v>86</v>
      </c>
      <c r="E34" s="25" t="s">
        <v>87</v>
      </c>
      <c r="F34" s="22">
        <v>1.5</v>
      </c>
      <c r="G34" s="22">
        <v>1.5</v>
      </c>
      <c r="H34" s="23"/>
      <c r="I34" s="19"/>
    </row>
    <row r="35" spans="1:9">
      <c r="A35" s="10" t="s">
        <v>88</v>
      </c>
      <c r="B35" s="10"/>
      <c r="C35" s="10"/>
      <c r="D35" s="10"/>
      <c r="E35" s="10"/>
      <c r="F35" s="10"/>
      <c r="G35" s="10"/>
      <c r="H35" s="10"/>
      <c r="I35" s="10"/>
    </row>
    <row r="36" spans="1:9">
      <c r="A36" s="10" t="s">
        <v>20</v>
      </c>
      <c r="B36" s="10" t="s">
        <v>89</v>
      </c>
      <c r="C36" s="10" t="s">
        <v>90</v>
      </c>
      <c r="D36" s="10" t="s">
        <v>22</v>
      </c>
      <c r="E36" s="10" t="s">
        <v>23</v>
      </c>
      <c r="F36" s="13" t="s">
        <v>7</v>
      </c>
      <c r="G36" s="13" t="s">
        <v>8</v>
      </c>
      <c r="H36" s="10" t="s">
        <v>9</v>
      </c>
      <c r="I36" s="10" t="s">
        <v>10</v>
      </c>
    </row>
    <row r="37" ht="78" spans="1:9">
      <c r="A37" s="10" t="s">
        <v>91</v>
      </c>
      <c r="B37" s="10" t="s">
        <v>92</v>
      </c>
      <c r="C37" s="10" t="s">
        <v>93</v>
      </c>
      <c r="D37" s="10" t="s">
        <v>94</v>
      </c>
      <c r="E37" s="10" t="s">
        <v>95</v>
      </c>
      <c r="F37" s="13">
        <v>1</v>
      </c>
      <c r="G37" s="13">
        <v>1</v>
      </c>
      <c r="H37" s="16" t="s">
        <v>96</v>
      </c>
      <c r="I37" s="33" t="s">
        <v>97</v>
      </c>
    </row>
    <row r="38" ht="130" spans="1:9">
      <c r="A38" s="10"/>
      <c r="B38" s="10"/>
      <c r="C38" s="10" t="s">
        <v>98</v>
      </c>
      <c r="D38" s="10" t="s">
        <v>99</v>
      </c>
      <c r="E38" s="25" t="s">
        <v>100</v>
      </c>
      <c r="F38" s="13">
        <v>2</v>
      </c>
      <c r="G38" s="13">
        <v>2</v>
      </c>
      <c r="H38" s="16" t="s">
        <v>101</v>
      </c>
      <c r="I38" s="33" t="s">
        <v>102</v>
      </c>
    </row>
    <row r="39" ht="65" spans="1:9">
      <c r="A39" s="10"/>
      <c r="B39" s="10"/>
      <c r="C39" s="10" t="s">
        <v>103</v>
      </c>
      <c r="D39" s="10" t="s">
        <v>104</v>
      </c>
      <c r="E39" s="19" t="s">
        <v>105</v>
      </c>
      <c r="F39" s="13">
        <v>1</v>
      </c>
      <c r="G39" s="13">
        <v>1</v>
      </c>
      <c r="H39" s="16" t="s">
        <v>106</v>
      </c>
      <c r="I39" s="33" t="s">
        <v>107</v>
      </c>
    </row>
    <row r="40" ht="130" spans="1:9">
      <c r="A40" s="10"/>
      <c r="B40" s="10" t="s">
        <v>108</v>
      </c>
      <c r="C40" s="10" t="s">
        <v>109</v>
      </c>
      <c r="D40" s="10" t="s">
        <v>110</v>
      </c>
      <c r="E40" s="31" t="s">
        <v>111</v>
      </c>
      <c r="F40" s="10">
        <v>4</v>
      </c>
      <c r="G40" s="32">
        <v>4</v>
      </c>
      <c r="H40" s="16" t="s">
        <v>112</v>
      </c>
      <c r="I40" s="33" t="s">
        <v>113</v>
      </c>
    </row>
    <row r="41" ht="52" spans="1:9">
      <c r="A41" s="10"/>
      <c r="B41" s="10" t="s">
        <v>114</v>
      </c>
      <c r="C41" s="10" t="s">
        <v>115</v>
      </c>
      <c r="D41" s="10" t="s">
        <v>116</v>
      </c>
      <c r="E41" s="10" t="s">
        <v>116</v>
      </c>
      <c r="F41" s="10">
        <v>4</v>
      </c>
      <c r="G41" s="32">
        <v>4</v>
      </c>
      <c r="H41" s="16" t="s">
        <v>117</v>
      </c>
      <c r="I41" s="33" t="s">
        <v>118</v>
      </c>
    </row>
    <row r="42" spans="1:9">
      <c r="A42" s="10"/>
      <c r="B42" s="10" t="s">
        <v>119</v>
      </c>
      <c r="C42" s="10" t="s">
        <v>120</v>
      </c>
      <c r="D42" s="10"/>
      <c r="E42" s="10" t="s">
        <v>121</v>
      </c>
      <c r="F42" s="10" t="s">
        <v>7</v>
      </c>
      <c r="G42" s="10" t="s">
        <v>8</v>
      </c>
      <c r="H42" s="33" t="s">
        <v>9</v>
      </c>
      <c r="I42" s="33" t="s">
        <v>10</v>
      </c>
    </row>
    <row r="43" ht="117" customHeight="1" spans="1:10">
      <c r="A43" s="10"/>
      <c r="B43" s="10" t="s">
        <v>122</v>
      </c>
      <c r="C43" s="34">
        <v>0.1919</v>
      </c>
      <c r="D43" s="35"/>
      <c r="E43" s="36">
        <v>0.2061</v>
      </c>
      <c r="F43" s="10">
        <v>4</v>
      </c>
      <c r="G43" s="32">
        <v>3.6</v>
      </c>
      <c r="H43" s="37" t="s">
        <v>123</v>
      </c>
      <c r="I43" s="44" t="s">
        <v>124</v>
      </c>
      <c r="J43" s="45" t="s">
        <v>125</v>
      </c>
    </row>
    <row r="44" ht="47" customHeight="1" spans="1:12">
      <c r="A44" s="10"/>
      <c r="B44" s="10" t="s">
        <v>126</v>
      </c>
      <c r="C44" s="38" t="s">
        <v>16</v>
      </c>
      <c r="D44" s="39"/>
      <c r="E44" s="12">
        <v>0.1314</v>
      </c>
      <c r="F44" s="10">
        <v>4</v>
      </c>
      <c r="G44" s="32">
        <v>4</v>
      </c>
      <c r="H44" s="33" t="s">
        <v>127</v>
      </c>
      <c r="I44" s="33" t="s">
        <v>128</v>
      </c>
      <c r="J44" s="46" t="s">
        <v>129</v>
      </c>
      <c r="L44" s="47"/>
    </row>
    <row r="45" ht="23" customHeight="1" spans="1:12">
      <c r="A45" s="10" t="s">
        <v>130</v>
      </c>
      <c r="B45" s="10"/>
      <c r="C45" s="10"/>
      <c r="D45" s="10"/>
      <c r="E45" s="10"/>
      <c r="F45" s="32">
        <f>F44+F43+F41+F40+F39+F38+F37+SUM(F24:F34)+SUM(F10:F23)+F4</f>
        <v>100</v>
      </c>
      <c r="G45" s="32">
        <f>G44+G43+G41+G40+G39+G38+G37+SUM(G24:G34)+SUM(G10:G23)+G4</f>
        <v>94.9807127966045</v>
      </c>
      <c r="H45" s="40"/>
      <c r="I45" s="40"/>
      <c r="L45" s="48"/>
    </row>
    <row r="56" spans="7:7">
      <c r="G56" s="41"/>
    </row>
    <row r="58" spans="7:7">
      <c r="G58" s="42"/>
    </row>
    <row r="64" spans="7:7">
      <c r="G64" s="42"/>
    </row>
  </sheetData>
  <mergeCells count="24">
    <mergeCell ref="A1:I1"/>
    <mergeCell ref="A2:I2"/>
    <mergeCell ref="A8:I8"/>
    <mergeCell ref="A35:I35"/>
    <mergeCell ref="C42:D42"/>
    <mergeCell ref="C43:D43"/>
    <mergeCell ref="C44:D44"/>
    <mergeCell ref="A45:E45"/>
    <mergeCell ref="H45:I45"/>
    <mergeCell ref="A4:A7"/>
    <mergeCell ref="A10:A34"/>
    <mergeCell ref="A37:A44"/>
    <mergeCell ref="B10:B23"/>
    <mergeCell ref="B24:B34"/>
    <mergeCell ref="B37:B39"/>
    <mergeCell ref="E5:E7"/>
    <mergeCell ref="F4:F7"/>
    <mergeCell ref="G4:G7"/>
    <mergeCell ref="H4:H7"/>
    <mergeCell ref="H10:H23"/>
    <mergeCell ref="H31:H34"/>
    <mergeCell ref="I4:I7"/>
    <mergeCell ref="I10:I23"/>
    <mergeCell ref="I31:I34"/>
  </mergeCells>
  <pageMargins left="0.196527777777778" right="0.156944444444444" top="0.511805555555556" bottom="0.196527777777778" header="0.3" footer="0.0784722222222222"/>
  <pageSetup paperSize="9" scale="55" fitToHeight="0"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E6:H12"/>
  <sheetViews>
    <sheetView topLeftCell="A8" workbookViewId="0">
      <selection activeCell="H11" sqref="H8:H11"/>
    </sheetView>
  </sheetViews>
  <sheetFormatPr defaultColWidth="8.72727272727273" defaultRowHeight="14" outlineLevelCol="7"/>
  <cols>
    <col min="5" max="5" width="15.5454545454545" customWidth="1"/>
    <col min="6" max="6" width="14.0909090909091" customWidth="1"/>
    <col min="7" max="7" width="15.3636363636364" customWidth="1"/>
    <col min="8" max="8" width="17.6363636363636" customWidth="1"/>
  </cols>
  <sheetData>
    <row r="6" customHeight="1"/>
    <row r="7" ht="42" spans="5:8">
      <c r="E7" s="1" t="s">
        <v>131</v>
      </c>
      <c r="F7" s="2" t="s">
        <v>7</v>
      </c>
      <c r="G7" s="2" t="s">
        <v>132</v>
      </c>
      <c r="H7" s="2" t="s">
        <v>133</v>
      </c>
    </row>
    <row r="8" ht="84" spans="5:8">
      <c r="E8" s="3" t="s">
        <v>134</v>
      </c>
      <c r="F8" s="4">
        <v>20</v>
      </c>
      <c r="G8" s="4">
        <v>15.88</v>
      </c>
      <c r="H8" s="5">
        <f>G8/F8</f>
        <v>0.794</v>
      </c>
    </row>
    <row r="9" ht="105" spans="5:8">
      <c r="E9" s="3" t="s">
        <v>135</v>
      </c>
      <c r="F9" s="4">
        <v>60</v>
      </c>
      <c r="G9" s="4">
        <v>59.5</v>
      </c>
      <c r="H9" s="5">
        <f>G9/F9</f>
        <v>0.991666666666667</v>
      </c>
    </row>
    <row r="10" ht="63" spans="5:8">
      <c r="E10" s="3" t="s">
        <v>136</v>
      </c>
      <c r="F10" s="4">
        <v>20</v>
      </c>
      <c r="G10" s="4">
        <v>19.6</v>
      </c>
      <c r="H10" s="5">
        <f>G10/F10</f>
        <v>0.98</v>
      </c>
    </row>
    <row r="11" ht="42" spans="5:8">
      <c r="E11" s="3" t="s">
        <v>137</v>
      </c>
      <c r="F11" s="4">
        <v>100</v>
      </c>
      <c r="G11" s="4">
        <v>94.98</v>
      </c>
      <c r="H11" s="5">
        <f>G11/F11</f>
        <v>0.9498</v>
      </c>
    </row>
    <row r="12" ht="63" spans="5:8">
      <c r="E12" s="3" t="s">
        <v>138</v>
      </c>
      <c r="F12" s="4" t="s">
        <v>139</v>
      </c>
      <c r="G12" s="4"/>
      <c r="H12" s="4"/>
    </row>
  </sheetData>
  <mergeCells count="1">
    <mergeCell ref="F12:H1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2023年评分表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WPS_1599385647</cp:lastModifiedBy>
  <dcterms:created xsi:type="dcterms:W3CDTF">2022-06-02T18:59:00Z</dcterms:created>
  <dcterms:modified xsi:type="dcterms:W3CDTF">2024-05-16T09:48:13Z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DD0D34AA0D124519A5DA365AFFD09D3C_13</vt:lpwstr>
  </property>
  <property fmtid="{D5CDD505-2E9C-101B-9397-08002B2CF9AE}" pid="3" name="KSOProductBuildVer">
    <vt:lpwstr>2052-12.1.0.16729</vt:lpwstr>
  </property>
</Properties>
</file>