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<sst xmlns="http://schemas.openxmlformats.org/spreadsheetml/2006/main" count="123" uniqueCount="89">
  <si>
    <t>附件3</t>
  </si>
  <si>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</si>
  <si>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（2023年度）</t>
  </si>
  <si>
    <t>项目名称</t>
  </si>
  <si>
    <t>结研所结核病新诊疗技术的建立</t>
  </si>
  <si>
    <t>主管部门</t>
  </si>
  <si>
    <t>北京市卫生健康委员会</t>
  </si>
  <si>
    <t>实施单位</t>
  </si>
  <si>
    <t>北京市结核病胸部肿瘤研究所</t>
  </si>
  <si>
    <t>项目负责人</t>
  </si>
  <si>
    <t>黄海荣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</si>
  <si>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</si>
  <si>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</si>
  <si>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</si>
  <si>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</si>
  <si>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</si>
  <si>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</si>
  <si>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</si>
  <si>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</si>
  <si>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</si>
  <si>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</si>
  <si>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</si>
  <si>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</si>
  <si>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</si>
  <si>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</si>
  <si>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</si>
  <si>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</si>
  <si>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）建立菌阴结核病、非结核分枝杆菌疾病、耐药结核病诊断相关新技术3项以上，并完成初步评估；2）完成高质量的耐药结核病短程化疗专项队列的入组，探索适合中国RR-TB或MDR-TB初治患者的短程治疗方案；3）基于临床发现的结核抵抗者研究模型，阐明天然免疫系统对入侵宿主的结核分枝杆菌的清除机制；4）发表中英文文章14篇以上；申报专利4项以上；5）培养青年科研骨干5-6名，培养研究生8-10名。</t>
  </si>
  <si>
    <r>
      <rPr>
        <sz val="12"/>
        <rFont val="宋体"/>
        <charset val="134"/>
      </rPr>
      <t>1）筛选获得了4个具有潜在诊断效能的分子标识；2）在临床标本中证明数字PCR技术对于菌阴结核病的诊断具有较好的诊断敏感性和特异性；3）现已完成全口服短程治疗方案的有效性和安全性数据的收集工作，现已基本完成数据统计和分析结果；4）成功建立用于检测的荧光试纸条及纳米探针。成功构建并验证荧光试纸条及纳米探针用于床旁检测的可行性；5）证TRIM5介导结核抵抗者NK细胞分泌IFN-ɑ增强感染结核巨噬细胞的胞内菌的清除；同时验证结核抵抗者DC细胞通过STAT4增强IFN-</t>
    </r>
    <r>
      <rPr>
        <sz val="12"/>
        <rFont val="Calibri"/>
        <charset val="134"/>
      </rPr>
      <t>γ</t>
    </r>
    <r>
      <rPr>
        <sz val="12"/>
        <rFont val="宋体"/>
        <charset val="134"/>
      </rPr>
      <t>的分泌参与结核分枝杆菌的清除；揭示结核抵抗者外泌体lncRNA-RSTR1介导巨噬细胞调控糖胺聚糖代谢通路参与抗结核作用；建立密接队列已入组226例密切接触者，209例密切接触者完成第二次随访；197例密切接触者完成第三次随访；154例密切接触者完成第四次随访；6）已发表SCI论文13篇，中文核心论文6篇；7）授权发明专利3项，受理发明专利5项；8）出版2部业内专家共识；9）团队获批北京市科学技术奖（二等）、中华医学科技奖（三等）、华夏医学科技奖（三等）各1项；10）培养青年科研骨干5名，培养研究生11名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</si>
  <si>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</si>
  <si>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</si>
  <si>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</si>
  <si>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</si>
  <si>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</si>
  <si>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</si>
  <si>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</si>
  <si>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</si>
  <si>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</si>
  <si>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</si>
  <si>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申请专利</t>
  </si>
  <si>
    <t>≥4个</t>
  </si>
  <si>
    <t>8项（获批专利3项；申报专利5项）</t>
  </si>
  <si>
    <t>发表中英文文章</t>
  </si>
  <si>
    <t>≥14篇</t>
  </si>
  <si>
    <t>19篇（表英文文章13篇，中文文章6篇）</t>
  </si>
  <si>
    <t>培养人才数量研究生</t>
  </si>
  <si>
    <t>≥10人</t>
  </si>
  <si>
    <t>12人（培养博士研究生6名，硕士研究生6名）</t>
  </si>
  <si>
    <t>培养人才数量青年科研骨干</t>
  </si>
  <si>
    <t>≥6人</t>
  </si>
  <si>
    <t>6人（青年科研骨干职称晋升为高级职称3名；进入北京市医管中心青苗人才1名；通州区杰出青年1人；北京市科技新星1人）</t>
  </si>
  <si>
    <t>质量指标</t>
  </si>
  <si>
    <t>专利,国家发明专利，以受理号为准</t>
  </si>
  <si>
    <t>定性</t>
  </si>
  <si>
    <t>所有申请的发明专利都拿到了专利申请号；所有的获批专利都拿到了授权号。</t>
  </si>
  <si>
    <t>项目实施后，人才与能力的提高,青年科研骨干职称晋升或进入各级人才计划，研究生获得学位</t>
  </si>
  <si>
    <t>青年科研骨干职称晋升为正高2名；进入北京市医管中心青苗人才1名；通州区杰出青年1人；北京市科技新星1人。1人晋升教授；6名研究生获博士学位，6名研究生获硕士学位。</t>
  </si>
  <si>
    <t>中英文文章,SCI文章累计影响因子&gt;50，中文核心期刊级别</t>
  </si>
  <si>
    <t>中英文文章,SCI文章累计影响因子&gt;80，中文核心期刊级别为北大核心期刊</t>
  </si>
  <si>
    <t>研究（调研、规划）报告的先进性,上述研究成果将以中英文文章形式和专利形式发表，证明自身先进性和前沿性</t>
  </si>
  <si>
    <t>完成耐药结核病短程化疗临床试验的50%患者入组，初步获得适合中国人群的全口服短程耐药方案的收集和分析，探索适合中国RR-TB或MDR-TB初治患者短程治疗方案。相关工作申请专利2项，发表文章3篇。</t>
  </si>
  <si>
    <t>时效指标</t>
  </si>
  <si>
    <t>项目实施的及时性,2023.12.31号前，按照数量和质量指标核对项目实施进度。</t>
  </si>
  <si>
    <t>按照数量和质量指标核对项目实施进度</t>
  </si>
  <si>
    <t>成本指标（10分）</t>
  </si>
  <si>
    <t>经济成本指标</t>
  </si>
  <si>
    <t>项目预算控制数</t>
  </si>
  <si>
    <t>≤236.2万元</t>
  </si>
  <si>
    <t>231.266128万元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</si>
  <si>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</si>
  <si>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</si>
  <si>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</si>
  <si>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</si>
  <si>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</si>
  <si>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</si>
  <si>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对疾病负担持续降低的促进作用，产生有效的治疗方法。</t>
  </si>
  <si>
    <t>提高菌阴结核病的检出率；提高病人有效检出率，降低疾病负担；新方案对疾病负担持续降低起到了促进作用，产生了有效的治疗方法。</t>
  </si>
  <si>
    <t>提高病人有效治疗率，降低疾病负担</t>
  </si>
  <si>
    <t>新检测手段提高患者有效检出率，缩短诊断延误；新方案提高了病人有效治疗率，降低了疾病负担。诊疗技术的共同进步都将提高结核病防控水平，降低我国结核病的疾病负担。</t>
  </si>
  <si>
    <t>生态效益
指标</t>
  </si>
  <si>
    <t>可持续影响指标</t>
  </si>
  <si>
    <t>满意度
指标（10分）</t>
  </si>
  <si>
    <t>服务对象满意度指标</t>
  </si>
  <si>
    <t>服务对象满意度,团队人才梯队建设，培养青年骨干，团队成员满意。</t>
  </si>
  <si>
    <t>≥90%</t>
  </si>
  <si>
    <t>&gt;80%</t>
  </si>
  <si>
    <t>经问卷调查，有80%以上成员的满意度为90分以上（非常满意），有不到20%成员的满意度评分为80-90分（满意），因此，总体满意度&gt;80%。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</si>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</sst>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2"/>
      <color theme="1"/>
      <name val="等线"/>
      <charset val="134"/>
      <scheme val="minor"/>
    </font>
    <font>
      <sz val="12"/>
      <name val="等线"/>
      <charset val="134"/>
      <scheme val="minor"/>
    </font>
    <font>
      <sz val="11"/>
      <name val="等线"/>
      <charset val="134"/>
    </font>
    <font>
      <sz val="22"/>
      <name val="方正黑体_GBK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  <font>
      <sz val="12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Alignment="1"/>
    <xf numFmtId="0" fontId="1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justify" vertical="center"/>
    </xf>
    <xf numFmtId="176" fontId="6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center" vertical="center" textRotation="255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/>
    </xf>
    <xf numFmtId="176" fontId="6" fillId="0" borderId="1" xfId="0" applyNumberFormat="1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textRotation="255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176" fontId="7" fillId="0" borderId="1" xfId="0" applyNumberFormat="1" applyFont="1" applyBorder="1" applyAlignment="1" applyProtection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0" fontId="6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wrapText="1"/>
    </xf>
    <xf numFmtId="176" fontId="6" fillId="0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</xdr:col>
      <xdr:colOff>22860</xdr:colOff>
      <xdr:row>6</xdr:row>
      <xdr:rowOff>27940</xdr:rowOff>
    </xdr:from>
    <xdr:ext cx="1309370" cy="314325"/>
    <xdr:cxnSp>
      <xdr:nvCxnSpPr>
        <xdr:cNvPr id="1025" name="shape1"/>
        <xdr:cNvCxnSpPr/>
      </xdr:nvCxnSpPr>
      <xdr:spPr>
        <a:xfrm>
          <a:off x="2117725" y="1805940"/>
          <a:ext cx="1309370" cy="314325"/>
        </a:xfrm>
        <a:prstGeom prst="straightConnector1">
          <a:avLst/>
        </a:prstGeom>
        <a:noFill/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K34"/>
  <sheetViews>
    <sheetView tabSelected="1" zoomScale="55" zoomScaleNormal="55" topLeftCell="A19" workbookViewId="0">
      <selection activeCell="J32" sqref="J32"/>
    </sheetView>
  </sheetViews>
  <sheetFormatPr defaultColWidth="9" defaultRowHeight="13.9" customHeight="1"/>
  <cols>
    <col min="1" max="1" width="5.37692307692308" style="2" customWidth="1"/>
    <col min="2" max="2" width="7.87692307692308" style="2" customWidth="1"/>
    <col min="3" max="3" width="12.1230769230769" style="2" customWidth="1"/>
    <col min="4" max="4" width="17.8769230769231" style="2" customWidth="1"/>
    <col min="5" max="5" width="19.3769230769231" style="2" customWidth="1"/>
    <col min="6" max="6" width="13.3769230769231" style="2" customWidth="1"/>
    <col min="7" max="7" width="11.6230769230769" style="2" customWidth="1"/>
    <col min="8" max="8" width="12.3769230769231" style="2" customWidth="1"/>
    <col min="9" max="9" width="11" style="2" customWidth="1"/>
    <col min="10" max="10" width="22.1230769230769" style="2" customWidth="1"/>
    <col min="11" max="16384" width="9" style="3"/>
  </cols>
  <sheetData>
    <row r="1" ht="27" customHeight="1" spans="1:1">
      <c r="A1" s="4" t="s">
        <v>0</v>
      </c>
    </row>
    <row r="2" ht="33.9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8.75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0.1" customHeight="1" spans="1:10">
      <c r="A4" s="7" t="s">
        <v>3</v>
      </c>
      <c r="B4" s="7"/>
      <c r="C4" s="7"/>
      <c r="D4" s="7" t="s">
        <v>4</v>
      </c>
      <c r="E4" s="7"/>
      <c r="F4" s="7"/>
      <c r="G4" s="7"/>
      <c r="H4" s="7"/>
      <c r="I4" s="7"/>
      <c r="J4" s="7"/>
    </row>
    <row r="5" ht="20.1" customHeight="1" spans="1:10">
      <c r="A5" s="7" t="s">
        <v>5</v>
      </c>
      <c r="B5" s="7"/>
      <c r="C5" s="7"/>
      <c r="D5" s="8" t="s">
        <v>6</v>
      </c>
      <c r="E5" s="9"/>
      <c r="F5" s="10"/>
      <c r="G5" s="7" t="s">
        <v>7</v>
      </c>
      <c r="H5" s="11" t="s">
        <v>8</v>
      </c>
      <c r="I5" s="11"/>
      <c r="J5" s="11"/>
    </row>
    <row r="6" ht="20.1" customHeight="1" spans="1:10">
      <c r="A6" s="7" t="s">
        <v>9</v>
      </c>
      <c r="B6" s="7"/>
      <c r="C6" s="7"/>
      <c r="D6" s="7" t="s">
        <v>10</v>
      </c>
      <c r="E6" s="7"/>
      <c r="F6" s="7"/>
      <c r="G6" s="7" t="s">
        <v>11</v>
      </c>
      <c r="H6" s="11">
        <v>89509159</v>
      </c>
      <c r="I6" s="11"/>
      <c r="J6" s="11"/>
    </row>
    <row r="7" ht="31.5" customHeight="1" spans="1:10">
      <c r="A7" s="11" t="s">
        <v>12</v>
      </c>
      <c r="B7" s="11"/>
      <c r="C7" s="11"/>
      <c r="D7" s="7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7" t="s">
        <v>18</v>
      </c>
    </row>
    <row r="8" ht="20.1" customHeight="1" spans="1:10">
      <c r="A8" s="11"/>
      <c r="B8" s="11"/>
      <c r="C8" s="11"/>
      <c r="D8" s="12" t="s">
        <v>19</v>
      </c>
      <c r="E8" s="13">
        <v>236.2</v>
      </c>
      <c r="F8" s="13">
        <v>236.2</v>
      </c>
      <c r="G8" s="7">
        <v>231.266128</v>
      </c>
      <c r="H8" s="13">
        <v>10</v>
      </c>
      <c r="I8" s="34">
        <f>G8/F8</f>
        <v>0.979111464860288</v>
      </c>
      <c r="J8" s="19">
        <f>10*I8</f>
        <v>9.79111464860288</v>
      </c>
    </row>
    <row r="9" ht="31.5" customHeight="1" spans="1:10">
      <c r="A9" s="11"/>
      <c r="B9" s="11"/>
      <c r="C9" s="11"/>
      <c r="D9" s="14" t="s">
        <v>20</v>
      </c>
      <c r="E9" s="13">
        <v>236.2</v>
      </c>
      <c r="F9" s="13">
        <v>236.2</v>
      </c>
      <c r="G9" s="7">
        <v>231.266128</v>
      </c>
      <c r="H9" s="7" t="s">
        <v>21</v>
      </c>
      <c r="I9" s="34">
        <f>G9/F9</f>
        <v>0.979111464860288</v>
      </c>
      <c r="J9" s="11" t="s">
        <v>21</v>
      </c>
    </row>
    <row r="10" ht="24.95" customHeight="1" spans="1:10">
      <c r="A10" s="11"/>
      <c r="B10" s="11"/>
      <c r="C10" s="11"/>
      <c r="D10" s="7" t="s">
        <v>22</v>
      </c>
      <c r="E10" s="7" t="s">
        <v>21</v>
      </c>
      <c r="F10" s="7" t="s">
        <v>21</v>
      </c>
      <c r="G10" s="7" t="s">
        <v>21</v>
      </c>
      <c r="H10" s="7" t="s">
        <v>21</v>
      </c>
      <c r="I10" s="7" t="s">
        <v>21</v>
      </c>
      <c r="J10" s="11" t="s">
        <v>21</v>
      </c>
    </row>
    <row r="11" ht="18.95" customHeight="1" spans="1:10">
      <c r="A11" s="11"/>
      <c r="B11" s="11"/>
      <c r="C11" s="11"/>
      <c r="D11" s="15" t="s">
        <v>23</v>
      </c>
      <c r="E11" s="7" t="s">
        <v>21</v>
      </c>
      <c r="F11" s="7" t="s">
        <v>21</v>
      </c>
      <c r="G11" s="7" t="s">
        <v>21</v>
      </c>
      <c r="H11" s="7" t="s">
        <v>21</v>
      </c>
      <c r="I11" s="7" t="s">
        <v>21</v>
      </c>
      <c r="J11" s="11" t="s">
        <v>21</v>
      </c>
    </row>
    <row r="12" ht="26.1" customHeight="1" spans="1:10">
      <c r="A12" s="16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205" customHeight="1" spans="1:11">
      <c r="A13" s="16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  <c r="K13" s="35"/>
    </row>
    <row r="14" ht="31.5" customHeight="1" spans="1:10">
      <c r="A14" s="16" t="s">
        <v>29</v>
      </c>
      <c r="B14" s="11" t="s">
        <v>30</v>
      </c>
      <c r="C14" s="7" t="s">
        <v>31</v>
      </c>
      <c r="D14" s="7" t="s">
        <v>32</v>
      </c>
      <c r="E14" s="7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68.1" customHeight="1" spans="1:10">
      <c r="A15" s="16"/>
      <c r="B15" s="17" t="s">
        <v>37</v>
      </c>
      <c r="C15" s="18" t="s">
        <v>38</v>
      </c>
      <c r="D15" s="7" t="s">
        <v>39</v>
      </c>
      <c r="E15" s="7" t="s">
        <v>40</v>
      </c>
      <c r="F15" s="11" t="s">
        <v>41</v>
      </c>
      <c r="G15" s="11"/>
      <c r="H15" s="19">
        <v>5</v>
      </c>
      <c r="I15" s="19">
        <v>5</v>
      </c>
      <c r="J15" s="7"/>
    </row>
    <row r="16" ht="68.1" customHeight="1" spans="1:10">
      <c r="A16" s="16"/>
      <c r="B16" s="20"/>
      <c r="C16" s="21"/>
      <c r="D16" s="11" t="s">
        <v>42</v>
      </c>
      <c r="E16" s="11" t="s">
        <v>43</v>
      </c>
      <c r="F16" s="11" t="s">
        <v>44</v>
      </c>
      <c r="G16" s="11"/>
      <c r="H16" s="19">
        <v>5</v>
      </c>
      <c r="I16" s="19">
        <v>5</v>
      </c>
      <c r="J16" s="7"/>
    </row>
    <row r="17" ht="68.1" customHeight="1" spans="1:10">
      <c r="A17" s="16"/>
      <c r="B17" s="20"/>
      <c r="C17" s="21"/>
      <c r="D17" s="11" t="s">
        <v>45</v>
      </c>
      <c r="E17" s="11" t="s">
        <v>46</v>
      </c>
      <c r="F17" s="11" t="s">
        <v>47</v>
      </c>
      <c r="G17" s="11"/>
      <c r="H17" s="19">
        <v>5</v>
      </c>
      <c r="I17" s="19">
        <v>5</v>
      </c>
      <c r="J17" s="7"/>
    </row>
    <row r="18" ht="101.1" customHeight="1" spans="1:10">
      <c r="A18" s="16"/>
      <c r="B18" s="20"/>
      <c r="C18" s="22"/>
      <c r="D18" s="11" t="s">
        <v>48</v>
      </c>
      <c r="E18" s="11" t="s">
        <v>49</v>
      </c>
      <c r="F18" s="11" t="s">
        <v>50</v>
      </c>
      <c r="G18" s="11"/>
      <c r="H18" s="19">
        <v>5</v>
      </c>
      <c r="I18" s="19">
        <v>5</v>
      </c>
      <c r="J18" s="7"/>
    </row>
    <row r="19" ht="60" customHeight="1" spans="1:10">
      <c r="A19" s="16"/>
      <c r="B19" s="20"/>
      <c r="C19" s="18" t="s">
        <v>51</v>
      </c>
      <c r="D19" s="11" t="s">
        <v>52</v>
      </c>
      <c r="E19" s="11" t="s">
        <v>53</v>
      </c>
      <c r="F19" s="11" t="s">
        <v>54</v>
      </c>
      <c r="G19" s="11"/>
      <c r="H19" s="19">
        <v>3</v>
      </c>
      <c r="I19" s="19">
        <v>3</v>
      </c>
      <c r="J19" s="7"/>
    </row>
    <row r="20" ht="128.1" customHeight="1" spans="1:10">
      <c r="A20" s="16"/>
      <c r="B20" s="20"/>
      <c r="C20" s="21"/>
      <c r="D20" s="11" t="s">
        <v>55</v>
      </c>
      <c r="E20" s="11" t="s">
        <v>53</v>
      </c>
      <c r="F20" s="11" t="s">
        <v>56</v>
      </c>
      <c r="G20" s="11"/>
      <c r="H20" s="19">
        <v>3</v>
      </c>
      <c r="I20" s="19">
        <v>3</v>
      </c>
      <c r="J20" s="7"/>
    </row>
    <row r="21" ht="69" customHeight="1" spans="1:10">
      <c r="A21" s="16"/>
      <c r="B21" s="20"/>
      <c r="C21" s="21"/>
      <c r="D21" s="11" t="s">
        <v>57</v>
      </c>
      <c r="E21" s="11" t="s">
        <v>53</v>
      </c>
      <c r="F21" s="11" t="s">
        <v>58</v>
      </c>
      <c r="G21" s="11"/>
      <c r="H21" s="19">
        <v>2</v>
      </c>
      <c r="I21" s="19">
        <v>2</v>
      </c>
      <c r="J21" s="7"/>
    </row>
    <row r="22" ht="144" customHeight="1" spans="1:10">
      <c r="A22" s="16"/>
      <c r="B22" s="20"/>
      <c r="C22" s="22"/>
      <c r="D22" s="11" t="s">
        <v>59</v>
      </c>
      <c r="E22" s="11" t="s">
        <v>53</v>
      </c>
      <c r="F22" s="11" t="s">
        <v>60</v>
      </c>
      <c r="G22" s="11"/>
      <c r="H22" s="19">
        <v>2</v>
      </c>
      <c r="I22" s="19">
        <v>2</v>
      </c>
      <c r="J22" s="7"/>
    </row>
    <row r="23" ht="96.95" customHeight="1" spans="1:10">
      <c r="A23" s="16"/>
      <c r="B23" s="23"/>
      <c r="C23" s="7" t="s">
        <v>61</v>
      </c>
      <c r="D23" s="11" t="s">
        <v>62</v>
      </c>
      <c r="E23" s="11" t="s">
        <v>53</v>
      </c>
      <c r="F23" s="11" t="s">
        <v>63</v>
      </c>
      <c r="G23" s="11"/>
      <c r="H23" s="19">
        <v>10</v>
      </c>
      <c r="I23" s="19">
        <v>10</v>
      </c>
      <c r="J23" s="7"/>
    </row>
    <row r="24" ht="38.1" customHeight="1" spans="1:10">
      <c r="A24" s="16"/>
      <c r="B24" s="17" t="s">
        <v>64</v>
      </c>
      <c r="C24" s="11" t="s">
        <v>65</v>
      </c>
      <c r="D24" s="11" t="s">
        <v>66</v>
      </c>
      <c r="E24" s="11" t="s">
        <v>67</v>
      </c>
      <c r="F24" s="11" t="s">
        <v>68</v>
      </c>
      <c r="G24" s="11"/>
      <c r="H24" s="19">
        <v>10</v>
      </c>
      <c r="I24" s="19">
        <v>10</v>
      </c>
      <c r="J24" s="7"/>
    </row>
    <row r="25" ht="38.1" customHeight="1" spans="1:10">
      <c r="A25" s="16"/>
      <c r="B25" s="20"/>
      <c r="C25" s="11" t="s">
        <v>69</v>
      </c>
      <c r="D25" s="24" t="s">
        <v>70</v>
      </c>
      <c r="E25" s="11" t="s">
        <v>70</v>
      </c>
      <c r="F25" s="11" t="s">
        <v>70</v>
      </c>
      <c r="G25" s="11"/>
      <c r="H25" s="19">
        <v>0</v>
      </c>
      <c r="I25" s="19">
        <v>0</v>
      </c>
      <c r="J25" s="7"/>
    </row>
    <row r="26" ht="38.1" customHeight="1" spans="1:10">
      <c r="A26" s="16"/>
      <c r="B26" s="23"/>
      <c r="C26" s="11" t="s">
        <v>71</v>
      </c>
      <c r="D26" s="24" t="s">
        <v>70</v>
      </c>
      <c r="E26" s="11" t="s">
        <v>70</v>
      </c>
      <c r="F26" s="11" t="s">
        <v>70</v>
      </c>
      <c r="G26" s="11"/>
      <c r="H26" s="19">
        <v>0</v>
      </c>
      <c r="I26" s="19">
        <v>0</v>
      </c>
      <c r="J26" s="7"/>
    </row>
    <row r="27" ht="31.5" customHeight="1" spans="1:10">
      <c r="A27" s="16"/>
      <c r="B27" s="25" t="s">
        <v>72</v>
      </c>
      <c r="C27" s="11" t="s">
        <v>73</v>
      </c>
      <c r="D27" s="24" t="s">
        <v>70</v>
      </c>
      <c r="E27" s="11" t="s">
        <v>70</v>
      </c>
      <c r="F27" s="11" t="s">
        <v>70</v>
      </c>
      <c r="G27" s="11"/>
      <c r="H27" s="19">
        <v>0</v>
      </c>
      <c r="I27" s="19">
        <v>0</v>
      </c>
      <c r="J27" s="7"/>
    </row>
    <row r="28" ht="115" customHeight="1" spans="1:10">
      <c r="A28" s="16"/>
      <c r="B28" s="25"/>
      <c r="C28" s="11" t="s">
        <v>74</v>
      </c>
      <c r="D28" s="24" t="s">
        <v>75</v>
      </c>
      <c r="E28" s="11" t="s">
        <v>53</v>
      </c>
      <c r="F28" s="11" t="s">
        <v>76</v>
      </c>
      <c r="G28" s="11"/>
      <c r="H28" s="19">
        <v>20</v>
      </c>
      <c r="I28" s="13">
        <v>20</v>
      </c>
      <c r="J28" s="7"/>
    </row>
    <row r="29" ht="115" customHeight="1" spans="1:10">
      <c r="A29" s="16"/>
      <c r="B29" s="25"/>
      <c r="C29" s="11"/>
      <c r="D29" s="24" t="s">
        <v>77</v>
      </c>
      <c r="E29" s="11" t="s">
        <v>53</v>
      </c>
      <c r="F29" s="11" t="s">
        <v>78</v>
      </c>
      <c r="G29" s="11"/>
      <c r="H29" s="19">
        <v>10</v>
      </c>
      <c r="I29" s="13">
        <v>10</v>
      </c>
      <c r="J29" s="7"/>
    </row>
    <row r="30" ht="39.95" customHeight="1" spans="1:10">
      <c r="A30" s="16"/>
      <c r="B30" s="25"/>
      <c r="C30" s="11" t="s">
        <v>79</v>
      </c>
      <c r="D30" s="24" t="s">
        <v>70</v>
      </c>
      <c r="E30" s="11" t="s">
        <v>70</v>
      </c>
      <c r="F30" s="11" t="s">
        <v>70</v>
      </c>
      <c r="G30" s="11"/>
      <c r="H30" s="19">
        <v>0</v>
      </c>
      <c r="I30" s="19">
        <v>0</v>
      </c>
      <c r="J30" s="7"/>
    </row>
    <row r="31" ht="39.95" customHeight="1" spans="1:10">
      <c r="A31" s="16"/>
      <c r="B31" s="11"/>
      <c r="C31" s="11" t="s">
        <v>80</v>
      </c>
      <c r="D31" s="24" t="s">
        <v>70</v>
      </c>
      <c r="E31" s="11" t="s">
        <v>70</v>
      </c>
      <c r="F31" s="11" t="s">
        <v>70</v>
      </c>
      <c r="G31" s="11"/>
      <c r="H31" s="19">
        <v>0</v>
      </c>
      <c r="I31" s="19">
        <v>0</v>
      </c>
      <c r="J31" s="7"/>
    </row>
    <row r="32" s="1" customFormat="1" ht="107" customHeight="1" spans="1:10">
      <c r="A32" s="26"/>
      <c r="B32" s="27" t="s">
        <v>81</v>
      </c>
      <c r="C32" s="27" t="s">
        <v>82</v>
      </c>
      <c r="D32" s="27" t="s">
        <v>83</v>
      </c>
      <c r="E32" s="28" t="s">
        <v>84</v>
      </c>
      <c r="F32" s="27" t="s">
        <v>85</v>
      </c>
      <c r="G32" s="27"/>
      <c r="H32" s="29">
        <v>10</v>
      </c>
      <c r="I32" s="36">
        <v>9</v>
      </c>
      <c r="J32" s="27" t="s">
        <v>86</v>
      </c>
    </row>
    <row r="33" ht="27" customHeight="1" spans="1:10">
      <c r="A33" s="30" t="s">
        <v>87</v>
      </c>
      <c r="B33" s="30"/>
      <c r="C33" s="30"/>
      <c r="D33" s="30"/>
      <c r="E33" s="30"/>
      <c r="F33" s="30"/>
      <c r="G33" s="30"/>
      <c r="H33" s="31">
        <v>100</v>
      </c>
      <c r="I33" s="31">
        <f>SUM(I15:I32)+J8</f>
        <v>98.7911146486029</v>
      </c>
      <c r="J33" s="7"/>
    </row>
    <row r="34" ht="161.1" customHeight="1" spans="1:10">
      <c r="A34" s="32" t="s">
        <v>88</v>
      </c>
      <c r="B34" s="33"/>
      <c r="C34" s="33"/>
      <c r="D34" s="33"/>
      <c r="E34" s="33"/>
      <c r="F34" s="33"/>
      <c r="G34" s="33"/>
      <c r="H34" s="33"/>
      <c r="I34" s="33"/>
      <c r="J34" s="33"/>
    </row>
  </sheetData>
  <mergeCells count="4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2:A13"/>
    <mergeCell ref="A14:A32"/>
    <mergeCell ref="B15:B23"/>
    <mergeCell ref="B24:B26"/>
    <mergeCell ref="B27:B31"/>
    <mergeCell ref="C15:C18"/>
    <mergeCell ref="C19:C22"/>
    <mergeCell ref="C28:C29"/>
    <mergeCell ref="A7:C11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Q先生</cp:lastModifiedBy>
  <dcterms:created xsi:type="dcterms:W3CDTF">2006-09-16T00:00:00Z</dcterms:created>
  <dcterms:modified xsi:type="dcterms:W3CDTF">2024-05-14T07:56:00Z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8BDF7D8D77C64829816090CF5AC44E87_12</vt:lpwstr>
  </property>
  <property fmtid="{D5CDD505-2E9C-101B-9397-08002B2CF9AE}" pid="3" name="KSOProductBuildVer">
    <vt:lpwstr>2052-12.1.0.16729</vt:lpwstr>
  </property>
</Properties>
</file>