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6880"/>
  </bookViews>
  <sheets>
    <sheet name="Sheet1" sheetId="1" r:id="rId1"/>
  </sheets>
  <definedNames>
    <definedName name="_xlnm.Print_Area" localSheetId="0">Sheet1!$A$1:$J$36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<sst xmlns="http://schemas.openxmlformats.org/spreadsheetml/2006/main" count="101" uniqueCount="77">
  <si>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</si>
  <si>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</si>
  <si>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</si>
  <si>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</si>
  <si>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心肺所首发专项</t>
  </si>
  <si>
    <t>主管部门</t>
  </si>
  <si>
    <t>北京市卫生健康委员会</t>
  </si>
  <si>
    <t>实施单位</t>
  </si>
  <si>
    <t>北京市心肺血管疾病研究所</t>
  </si>
  <si>
    <t>项目负责人</t>
  </si>
  <si>
    <t>蔡军</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</si>
  <si>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</si>
  <si>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</si>
  <si>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</si>
  <si>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</si>
  <si>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</si>
  <si>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</si>
  <si>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</si>
  <si>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</si>
  <si>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</si>
  <si>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</si>
  <si>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</si>
  <si>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</si>
  <si>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</si>
  <si>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</si>
  <si>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</si>
  <si>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</si>
  <si>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 xml:space="preserve">1、本研究将利用人工智能技术，将患者常规临床数据和日常自我监测数据、可穿戴设备动态数据、患者自评量表、视网膜影像相等多维数据结合作为输入信息，将心衰再住院及心血管死亡等心衰恶化事件作为模型输出信息，构建用于慢性心衰病情评估、危险分级和心衰恶化的早期预警模型，为心衰患者的个体化管理、恶性事件预警以及窗口期干预提供支持，进而有望实现降低心衰恶性事件发生率的目的。2、冠脉搭桥手术中产生大量的多模态数据，因缺乏实时全面采集、可信存储及高效检索方法，给手术质控、协作、教学造成障碍。本项目拟在前期研究基础上，通过研究医学数据的语义属性和底层特征，建立异构数据的多模态数据模型。采用基于哈希的快速最近邻查询算法，开发具备异构数据融合、存储及检索功能的数据协同软件。同时通过Cox比例风险模型对患者的围术期数据进行分析，建立预测模型，采用十折交叉法进行验证，并开发预警软件。3、拟采用健康信念模式，融和多种适宜的行为改变技术和多层次教育干预，在青年冠心病患者中开展随机对照研究，评价面对面教育、视频教育两种教育干预方式与对照组相比行为改变效果，并提供可及性高、可持续、可推广的健康行为干预方法和产品，应用于临床日常工作。4、本研究在前期积累的临床研究样本量估算培训教程资料、纸质版样板来估算辅助工具和工作经验基础上，以研究问题为核心，用典型案例为引导，基于Web构建一个样本量估算计算机辅助引导系统。采用启发式评估法对引导系统的可用性进行评价和完善，通过开展随机对照研究对引导系统的使用的效果进行评价。为提高临床科研工作者样本量估算和估算方案撰写准确性提供一个辅助工具。5、完善临床随机对照试验实施方案细节修订、对参与试验的所有研究者进行统一培训。完成大部分临床试验受试者筛选及入组，采集所有入选患者的基线资料，并开始前瞻性临床随访。6、（1）以磁共振血管造影（MRA）和磁共振动脉自旋标记灌注成像技术（ASL）为标准，评价经颅彩色多普勒超声（TCCS）联合经颅超声造影（CE-TCCS）的多模式超声技术检测缺血性脑血管病患者颅内动脉侧支循环和脑组织血流灌注状况的特异性、敏感性、准确性及一致性进行分析，为方便、无创的超声技术普及应用、新方法开发提供依据。（2）建立缺血性脑血管病患者颈内动脉及大脑中动脉狭窄或闭塞患者颅内动脉侧支循环与脑血流灌注的多模式超声评估诊断模式以及标准化超声检查流程，通过在在基层合作医院应用，进一步探索上述模式在基层普及的可行性和技术要点。     </t>
  </si>
  <si>
    <t>1、完成了患者常规临床数据和日常自我监测数据、可穿戴设备动态数据、患者自评量表、视网膜影像相等多维数据信息的录入工作，完成慢性心衰病情评估、危险分级和心衰恶化的早期预警模型的构建。
2、建立异构数据的多模态数据模型。采用基于哈希的快速最近邻查询算法，开发具备异构数据融合、存储及检索功能的数据协同软件。同时通过Cox比例风险模型对患者的围术期数据进行分析，建立预测模型，采用十折交叉法进行验证，并开发预警软件。
3、采用健康信念模式，融和多种适宜的行为改变技术和多层次教育干预，在青年冠心病患者中开展随机对照研究，评价面对面教育、视频教育两种教育干预方式与对照组相比行为改变效果，形成可及性高、可持续、可推广的健康行为干预方法和产品。
4、构建了基于Web一个样本量估算计算机辅助引导系统。并通过开展随机对照研究对引导系统的使用的效果进行评价。为提高临床科研工作者样本量估算和估算方案撰写准确性提供一个辅助工具。
5、完善临床随机对照试验实施方案细节修订、对参与试验的所有研究者进行统一培训。
6、（1）建立了以磁共振血管造影（MRA）和磁共振动脉自旋标记灌注成像技术（ASL）的标准，评价经颅彩色多普勒超声（TCCS）联合经颅超声造影（CE-TCCS）的多模式超声技术检测缺血性脑血管病患者颅内动脉侧支循环和脑组织血流灌注状况的特异性、敏感性、准确性及一致性（2）建立缺血性脑血管病患者颈内动脉及大脑中动脉狭窄或闭塞患者颅内动脉侧支循环与脑血流灌注的多模式超声评估诊断模式以及标准化超声检查流程。</t>
  </si>
  <si>
    <t>绩效指标</t>
  </si>
  <si>
    <t>一级指标</t>
  </si>
  <si>
    <t>二级指标</t>
  </si>
  <si>
    <t>三级指标</t>
  </si>
  <si>
    <t>年度指标值(A)</t>
  </si>
  <si>
    <t>实际完成值(B)</t>
  </si>
  <si>
    <t>分值</t>
  </si>
  <si>
    <t>偏差原因分析及改进措施</t>
  </si>
  <si>
    <t>产出指标（40分）</t>
  </si>
  <si>
    <t>质量指标</t>
  </si>
  <si>
    <t>数据库单样本信息完整率60%以上</t>
  </si>
  <si>
    <t>检测达到参考标准的占比超过60%</t>
  </si>
  <si>
    <t>完成TCCS和CE-TCCS评估侧支循环和脑血流灌注流程；</t>
  </si>
  <si>
    <t>完成TCCS和CE-TCCS评估侧支循环和脑血流灌注流程</t>
  </si>
  <si>
    <t>数据库患者随访率80%以上</t>
  </si>
  <si>
    <t>随访丢失，增强随防质量</t>
  </si>
  <si>
    <t>数量指标</t>
  </si>
  <si>
    <t>获得样本量估算所需知识点总结1份</t>
  </si>
  <si>
    <t>支持10个深度特征的并行分析</t>
  </si>
  <si>
    <t>在1年内完成1000名患者入组</t>
  </si>
  <si>
    <t>疾病管理系统 1套</t>
  </si>
  <si>
    <t>4名医生独立进行操作</t>
  </si>
  <si>
    <t>标准化的干预方案1套、标准化教育干预视频1套</t>
  </si>
  <si>
    <t>发表文章4-5篇</t>
  </si>
  <si>
    <t>中文发了五篇论著，两篇综述，英文正在投稿1篇</t>
  </si>
  <si>
    <t>时效指标</t>
  </si>
  <si>
    <t>在一年内完成规定数量病人随访</t>
  </si>
  <si>
    <t>成本指标（10分）</t>
  </si>
  <si>
    <t>经济成本指标</t>
  </si>
  <si>
    <t>实际成本与工作内容的匹配程度 严格按照预算执行</t>
  </si>
  <si>
    <t>小于116.5万元</t>
  </si>
  <si>
    <t>93.745921万元</t>
  </si>
  <si>
    <t>社会成本指标</t>
  </si>
  <si>
    <t>生态成本指标</t>
  </si>
  <si>
    <t>效果指标（30分）</t>
  </si>
  <si>
    <t>经济效益
指标</t>
  </si>
  <si>
    <t>节约医疗资源，提高医疗效率，减少疾病带来的经济损失</t>
  </si>
  <si>
    <t>支撑资料不完善</t>
  </si>
  <si>
    <t>社会效益
指标</t>
  </si>
  <si>
    <t>提高疾病的分层分型、早期诊断、早期预警及早期干预水平，从而提高患者的存活率，提升民众的健康水平</t>
  </si>
  <si>
    <t>生态效益
指标</t>
  </si>
  <si>
    <t>可持续影响指标</t>
  </si>
  <si>
    <t>满意度
指标（10分）</t>
  </si>
  <si>
    <t>服务对象满意度指标</t>
  </si>
  <si>
    <t>工作人员满意度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</si>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</sst>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1">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1"/>
      <color theme="1"/>
      <name val="宋体"/>
      <charset val="134"/>
    </font>
    <font>
      <sz val="12"/>
      <color theme="1"/>
      <name val="宋体"/>
      <charset val="134"/>
    </font>
    <font>
      <sz val="12"/>
      <name val="宋体"/>
      <charset val="134"/>
    </font>
    <font>
      <sz val="12"/>
      <color theme="1"/>
      <name val="等线"/>
      <charset val="134"/>
      <scheme val="minor"/>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9"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0" applyNumberFormat="0" applyFill="0" applyAlignment="0" applyProtection="0">
      <alignment vertical="center"/>
    </xf>
    <xf numFmtId="0" fontId="16" fillId="0" borderId="10" applyNumberFormat="0" applyFill="0" applyAlignment="0" applyProtection="0">
      <alignment vertical="center"/>
    </xf>
    <xf numFmtId="0" fontId="17" fillId="0" borderId="11" applyNumberFormat="0" applyFill="0" applyAlignment="0" applyProtection="0">
      <alignment vertical="center"/>
    </xf>
    <xf numFmtId="0" fontId="17" fillId="0" borderId="0" applyNumberFormat="0" applyFill="0" applyBorder="0" applyAlignment="0" applyProtection="0">
      <alignment vertical="center"/>
    </xf>
    <xf numFmtId="0" fontId="18" fillId="3" borderId="12" applyNumberFormat="0" applyAlignment="0" applyProtection="0">
      <alignment vertical="center"/>
    </xf>
    <xf numFmtId="0" fontId="19" fillId="4" borderId="13" applyNumberFormat="0" applyAlignment="0" applyProtection="0">
      <alignment vertical="center"/>
    </xf>
    <xf numFmtId="0" fontId="20" fillId="4" borderId="12" applyNumberFormat="0" applyAlignment="0" applyProtection="0">
      <alignment vertical="center"/>
    </xf>
    <xf numFmtId="0" fontId="21" fillId="5" borderId="14" applyNumberFormat="0" applyAlignment="0" applyProtection="0">
      <alignment vertical="center"/>
    </xf>
    <xf numFmtId="0" fontId="22" fillId="0" borderId="15" applyNumberFormat="0" applyFill="0" applyAlignment="0" applyProtection="0">
      <alignment vertical="center"/>
    </xf>
    <xf numFmtId="0" fontId="23" fillId="0" borderId="16"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44">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justify"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5" fillId="0" borderId="5" xfId="0" applyFont="1" applyFill="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Fill="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1" xfId="0" applyFont="1" applyFill="1" applyBorder="1" applyAlignment="1">
      <alignment horizontal="left" vertical="center" wrapText="1"/>
    </xf>
    <xf numFmtId="0" fontId="6" fillId="0" borderId="6" xfId="0" applyFont="1" applyBorder="1" applyAlignment="1">
      <alignment horizontal="center" vertical="center" wrapText="1"/>
    </xf>
    <xf numFmtId="0" fontId="7" fillId="0" borderId="1" xfId="0" applyFont="1" applyFill="1" applyBorder="1" applyAlignment="1">
      <alignment horizontal="center" vertical="center" wrapText="1"/>
    </xf>
    <xf numFmtId="9" fontId="4" fillId="0" borderId="1"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9" fontId="4" fillId="0" borderId="4" xfId="0" applyNumberFormat="1" applyFont="1" applyBorder="1" applyAlignment="1">
      <alignment horizontal="center" vertical="center" wrapText="1"/>
    </xf>
    <xf numFmtId="0" fontId="6" fillId="0" borderId="7" xfId="0" applyFont="1" applyBorder="1" applyAlignment="1">
      <alignment horizontal="center" vertical="center" wrapText="1"/>
    </xf>
    <xf numFmtId="10" fontId="4" fillId="0" borderId="1" xfId="0" applyNumberFormat="1"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textRotation="255"/>
    </xf>
    <xf numFmtId="0" fontId="6" fillId="0" borderId="7"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6" fillId="0" borderId="8" xfId="0" applyFont="1" applyBorder="1" applyAlignment="1">
      <alignment horizontal="center" vertical="center" wrapText="1"/>
    </xf>
    <xf numFmtId="0" fontId="6" fillId="0" borderId="1" xfId="0" applyFont="1" applyBorder="1" applyAlignment="1">
      <alignment horizontal="center" vertical="center" wrapText="1"/>
    </xf>
    <xf numFmtId="0" fontId="8" fillId="0" borderId="1" xfId="0" applyFont="1" applyFill="1" applyBorder="1" applyAlignment="1">
      <alignment horizontal="center" vertical="center"/>
    </xf>
    <xf numFmtId="9" fontId="4" fillId="0" borderId="1" xfId="0" applyNumberFormat="1" applyFont="1" applyBorder="1" applyAlignment="1">
      <alignment horizontal="center" vertical="center"/>
    </xf>
    <xf numFmtId="0" fontId="9"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10" fontId="4" fillId="0" borderId="1" xfId="3"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3" applyFont="1" applyBorder="1" applyAlignment="1">
      <alignment horizontal="center" vertical="center"/>
    </xf>
    <xf numFmtId="176" fontId="9"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6435" y="180594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6"/>
  <sheetViews>
    <sheetView tabSelected="1" view="pageBreakPreview" zoomScale="85" zoomScaleNormal="100" workbookViewId="0">
      <selection activeCell="D4" sqref="D4:J4"/>
    </sheetView>
  </sheetViews>
  <sheetFormatPr defaultColWidth="9" defaultRowHeight="14"/>
  <cols>
    <col min="1" max="1" width="5.375" customWidth="1"/>
    <col min="2" max="2" width="7.75" customWidth="1"/>
    <col min="3" max="3" width="12.25" customWidth="1"/>
    <col min="4" max="4" width="17.75" customWidth="1"/>
    <col min="5" max="5" width="26.6583333333333" customWidth="1"/>
    <col min="6" max="6" width="13.375" customWidth="1"/>
    <col min="7" max="7" width="11.625" customWidth="1"/>
    <col min="8" max="8" width="12.5083333333333" customWidth="1"/>
    <col min="9" max="9" width="11" customWidth="1"/>
    <col min="10" max="10" width="14.625" customWidth="1"/>
  </cols>
  <sheetData>
    <row r="1" ht="27" customHeight="1" spans="1:1">
      <c r="A1" s="2" t="s">
        <v>0</v>
      </c>
    </row>
    <row r="2" ht="33.95" customHeight="1" spans="1:10">
      <c r="A2" s="3" t="s">
        <v>1</v>
      </c>
      <c r="B2" s="3"/>
      <c r="C2" s="3"/>
      <c r="D2" s="3"/>
      <c r="E2" s="3"/>
      <c r="F2" s="3"/>
      <c r="G2" s="3"/>
      <c r="H2" s="3"/>
      <c r="I2" s="3"/>
      <c r="J2" s="3"/>
    </row>
    <row r="3" ht="18.75" customHeight="1" spans="1:10">
      <c r="A3" s="4" t="s">
        <v>2</v>
      </c>
      <c r="B3" s="4"/>
      <c r="C3" s="4"/>
      <c r="D3" s="4"/>
      <c r="E3" s="4"/>
      <c r="F3" s="4"/>
      <c r="G3" s="4"/>
      <c r="H3" s="4"/>
      <c r="I3" s="4"/>
      <c r="J3" s="4"/>
    </row>
    <row r="4" ht="20.1" customHeight="1" spans="1:10">
      <c r="A4" s="5" t="s">
        <v>3</v>
      </c>
      <c r="B4" s="5"/>
      <c r="C4" s="5"/>
      <c r="D4" s="5" t="s">
        <v>4</v>
      </c>
      <c r="E4" s="5"/>
      <c r="F4" s="5"/>
      <c r="G4" s="5"/>
      <c r="H4" s="5"/>
      <c r="I4" s="5"/>
      <c r="J4" s="5"/>
    </row>
    <row r="5" ht="20.1" customHeight="1" spans="1:10">
      <c r="A5" s="5" t="s">
        <v>5</v>
      </c>
      <c r="B5" s="5"/>
      <c r="C5" s="5"/>
      <c r="D5" s="6" t="s">
        <v>6</v>
      </c>
      <c r="E5" s="7"/>
      <c r="F5" s="8"/>
      <c r="G5" s="5" t="s">
        <v>7</v>
      </c>
      <c r="H5" s="9" t="s">
        <v>8</v>
      </c>
      <c r="I5" s="9"/>
      <c r="J5" s="9"/>
    </row>
    <row r="6" ht="20.1" customHeight="1" spans="1:10">
      <c r="A6" s="5" t="s">
        <v>9</v>
      </c>
      <c r="B6" s="5"/>
      <c r="C6" s="5"/>
      <c r="D6" s="10" t="s">
        <v>10</v>
      </c>
      <c r="E6" s="11"/>
      <c r="F6" s="12"/>
      <c r="G6" s="5" t="s">
        <v>11</v>
      </c>
      <c r="H6" s="9">
        <v>64456046</v>
      </c>
      <c r="I6" s="9"/>
      <c r="J6" s="9"/>
    </row>
    <row r="7" ht="30" spans="1:10">
      <c r="A7" s="13" t="s">
        <v>12</v>
      </c>
      <c r="B7" s="13"/>
      <c r="C7" s="13"/>
      <c r="D7" s="5"/>
      <c r="E7" s="13" t="s">
        <v>13</v>
      </c>
      <c r="F7" s="13" t="s">
        <v>14</v>
      </c>
      <c r="G7" s="13" t="s">
        <v>15</v>
      </c>
      <c r="H7" s="13" t="s">
        <v>16</v>
      </c>
      <c r="I7" s="13" t="s">
        <v>17</v>
      </c>
      <c r="J7" s="5" t="s">
        <v>18</v>
      </c>
    </row>
    <row r="8" ht="20.1" customHeight="1" spans="1:10">
      <c r="A8" s="13"/>
      <c r="B8" s="13"/>
      <c r="C8" s="13"/>
      <c r="D8" s="14" t="s">
        <v>19</v>
      </c>
      <c r="E8" s="5">
        <v>116.5</v>
      </c>
      <c r="F8" s="5">
        <v>116.5</v>
      </c>
      <c r="G8" s="15">
        <v>93.745921</v>
      </c>
      <c r="H8" s="5">
        <v>10</v>
      </c>
      <c r="I8" s="40">
        <f>G8/F8</f>
        <v>0.804686017167382</v>
      </c>
      <c r="J8" s="41">
        <f>10*I8</f>
        <v>8.04686017167382</v>
      </c>
    </row>
    <row r="9" ht="15" spans="1:10">
      <c r="A9" s="13"/>
      <c r="B9" s="13"/>
      <c r="C9" s="13"/>
      <c r="D9" s="16" t="s">
        <v>20</v>
      </c>
      <c r="E9" s="17">
        <v>116.5</v>
      </c>
      <c r="F9" s="17">
        <v>116.5</v>
      </c>
      <c r="G9" s="15">
        <v>93.745921</v>
      </c>
      <c r="H9" s="5" t="s">
        <v>21</v>
      </c>
      <c r="I9" s="40">
        <f>G9/F9</f>
        <v>0.804686017167382</v>
      </c>
      <c r="J9" s="13" t="s">
        <v>21</v>
      </c>
    </row>
    <row r="10" ht="24.95" customHeight="1" spans="1:10">
      <c r="A10" s="13"/>
      <c r="B10" s="13"/>
      <c r="C10" s="13"/>
      <c r="D10" s="5" t="s">
        <v>22</v>
      </c>
      <c r="E10" s="5"/>
      <c r="F10" s="5"/>
      <c r="G10" s="5"/>
      <c r="H10" s="5" t="s">
        <v>21</v>
      </c>
      <c r="I10" s="42"/>
      <c r="J10" s="13" t="s">
        <v>21</v>
      </c>
    </row>
    <row r="11" ht="18.95" customHeight="1" spans="1:10">
      <c r="A11" s="13"/>
      <c r="B11" s="13"/>
      <c r="C11" s="13"/>
      <c r="D11" s="18" t="s">
        <v>23</v>
      </c>
      <c r="E11" s="5"/>
      <c r="F11" s="5"/>
      <c r="G11" s="5"/>
      <c r="H11" s="5" t="s">
        <v>21</v>
      </c>
      <c r="I11" s="42"/>
      <c r="J11" s="13" t="s">
        <v>21</v>
      </c>
    </row>
    <row r="12" ht="26.1" customHeight="1" spans="1:10">
      <c r="A12" s="19" t="s">
        <v>24</v>
      </c>
      <c r="B12" s="13" t="s">
        <v>25</v>
      </c>
      <c r="C12" s="13"/>
      <c r="D12" s="13"/>
      <c r="E12" s="13"/>
      <c r="F12" s="13" t="s">
        <v>26</v>
      </c>
      <c r="G12" s="13"/>
      <c r="H12" s="13"/>
      <c r="I12" s="13"/>
      <c r="J12" s="13"/>
    </row>
    <row r="13" ht="409" customHeight="1" spans="1:10">
      <c r="A13" s="19"/>
      <c r="B13" s="13" t="s">
        <v>27</v>
      </c>
      <c r="C13" s="13"/>
      <c r="D13" s="13"/>
      <c r="E13" s="13"/>
      <c r="F13" s="20" t="s">
        <v>28</v>
      </c>
      <c r="G13" s="20"/>
      <c r="H13" s="20"/>
      <c r="I13" s="20"/>
      <c r="J13" s="20"/>
    </row>
    <row r="14" ht="30" spans="1:10">
      <c r="A14" s="19" t="s">
        <v>29</v>
      </c>
      <c r="B14" s="13" t="s">
        <v>30</v>
      </c>
      <c r="C14" s="5" t="s">
        <v>31</v>
      </c>
      <c r="D14" s="5" t="s">
        <v>32</v>
      </c>
      <c r="E14" s="5" t="s">
        <v>33</v>
      </c>
      <c r="F14" s="13" t="s">
        <v>34</v>
      </c>
      <c r="G14" s="13"/>
      <c r="H14" s="13" t="s">
        <v>35</v>
      </c>
      <c r="I14" s="13" t="s">
        <v>18</v>
      </c>
      <c r="J14" s="13" t="s">
        <v>36</v>
      </c>
    </row>
    <row r="15" ht="41.1" customHeight="1" spans="1:10">
      <c r="A15" s="19"/>
      <c r="B15" s="21" t="s">
        <v>37</v>
      </c>
      <c r="C15" s="17" t="s">
        <v>38</v>
      </c>
      <c r="D15" s="22" t="s">
        <v>39</v>
      </c>
      <c r="E15" s="23">
        <v>0.6</v>
      </c>
      <c r="F15" s="24">
        <v>0.6</v>
      </c>
      <c r="G15" s="25"/>
      <c r="H15" s="13">
        <v>3</v>
      </c>
      <c r="I15" s="13">
        <v>3</v>
      </c>
      <c r="J15" s="5"/>
    </row>
    <row r="16" ht="41.1" customHeight="1" spans="1:10">
      <c r="A16" s="19"/>
      <c r="B16" s="26"/>
      <c r="C16" s="17" t="s">
        <v>38</v>
      </c>
      <c r="D16" s="22" t="s">
        <v>40</v>
      </c>
      <c r="E16" s="23">
        <v>0.6</v>
      </c>
      <c r="F16" s="24">
        <v>0.6</v>
      </c>
      <c r="G16" s="25"/>
      <c r="H16" s="13">
        <v>3</v>
      </c>
      <c r="I16" s="13">
        <v>3</v>
      </c>
      <c r="J16" s="5"/>
    </row>
    <row r="17" ht="41.1" customHeight="1" spans="1:10">
      <c r="A17" s="19"/>
      <c r="B17" s="26"/>
      <c r="C17" s="17" t="s">
        <v>38</v>
      </c>
      <c r="D17" s="22" t="s">
        <v>41</v>
      </c>
      <c r="E17" s="13" t="s">
        <v>42</v>
      </c>
      <c r="F17" s="13" t="s">
        <v>42</v>
      </c>
      <c r="G17" s="13"/>
      <c r="H17" s="13">
        <v>3</v>
      </c>
      <c r="I17" s="13">
        <v>3</v>
      </c>
      <c r="J17" s="5"/>
    </row>
    <row r="18" ht="41.1" customHeight="1" spans="1:10">
      <c r="A18" s="19"/>
      <c r="B18" s="26"/>
      <c r="C18" s="17" t="s">
        <v>38</v>
      </c>
      <c r="D18" s="22" t="s">
        <v>43</v>
      </c>
      <c r="E18" s="23">
        <v>0.8</v>
      </c>
      <c r="F18" s="27">
        <v>0.76</v>
      </c>
      <c r="G18" s="13"/>
      <c r="H18" s="28">
        <v>3</v>
      </c>
      <c r="I18" s="28">
        <v>2</v>
      </c>
      <c r="J18" s="28" t="s">
        <v>44</v>
      </c>
    </row>
    <row r="19" ht="41.1" customHeight="1" spans="1:10">
      <c r="A19" s="19"/>
      <c r="B19" s="26"/>
      <c r="C19" s="5" t="s">
        <v>45</v>
      </c>
      <c r="D19" s="22" t="s">
        <v>46</v>
      </c>
      <c r="E19" s="5">
        <v>1</v>
      </c>
      <c r="F19" s="5">
        <v>1</v>
      </c>
      <c r="G19" s="5"/>
      <c r="H19" s="28">
        <v>3</v>
      </c>
      <c r="I19" s="28">
        <v>3</v>
      </c>
      <c r="J19" s="5"/>
    </row>
    <row r="20" ht="41.1" customHeight="1" spans="1:10">
      <c r="A20" s="19"/>
      <c r="B20" s="26"/>
      <c r="C20" s="5" t="s">
        <v>45</v>
      </c>
      <c r="D20" s="22" t="s">
        <v>47</v>
      </c>
      <c r="E20" s="5">
        <v>10</v>
      </c>
      <c r="F20" s="5">
        <v>10</v>
      </c>
      <c r="G20" s="5"/>
      <c r="H20" s="28">
        <v>3</v>
      </c>
      <c r="I20" s="28">
        <v>3</v>
      </c>
      <c r="J20" s="5"/>
    </row>
    <row r="21" ht="41.1" customHeight="1" spans="1:10">
      <c r="A21" s="19"/>
      <c r="B21" s="26"/>
      <c r="C21" s="5" t="s">
        <v>45</v>
      </c>
      <c r="D21" s="22" t="s">
        <v>48</v>
      </c>
      <c r="E21" s="13">
        <v>1000</v>
      </c>
      <c r="F21" s="13">
        <v>1000</v>
      </c>
      <c r="G21" s="13"/>
      <c r="H21" s="28">
        <v>3</v>
      </c>
      <c r="I21" s="28">
        <v>3</v>
      </c>
      <c r="J21" s="5"/>
    </row>
    <row r="22" s="1" customFormat="1" ht="41.1" customHeight="1" spans="1:10">
      <c r="A22" s="29"/>
      <c r="B22" s="30"/>
      <c r="C22" s="5" t="s">
        <v>45</v>
      </c>
      <c r="D22" s="22" t="s">
        <v>49</v>
      </c>
      <c r="E22" s="5">
        <v>1</v>
      </c>
      <c r="F22" s="28">
        <v>1</v>
      </c>
      <c r="G22" s="28"/>
      <c r="H22" s="28">
        <v>3</v>
      </c>
      <c r="I22" s="28">
        <v>3</v>
      </c>
      <c r="J22" s="17"/>
    </row>
    <row r="23" s="1" customFormat="1" ht="41.1" customHeight="1" spans="1:10">
      <c r="A23" s="29"/>
      <c r="B23" s="30"/>
      <c r="C23" s="5" t="s">
        <v>45</v>
      </c>
      <c r="D23" s="22" t="s">
        <v>50</v>
      </c>
      <c r="E23" s="28">
        <v>4</v>
      </c>
      <c r="F23" s="31">
        <v>4</v>
      </c>
      <c r="G23" s="32"/>
      <c r="H23" s="28">
        <v>3</v>
      </c>
      <c r="I23" s="28">
        <v>3</v>
      </c>
      <c r="J23" s="17"/>
    </row>
    <row r="24" s="1" customFormat="1" ht="41.1" customHeight="1" spans="1:10">
      <c r="A24" s="29"/>
      <c r="B24" s="30"/>
      <c r="C24" s="5" t="s">
        <v>45</v>
      </c>
      <c r="D24" s="22" t="s">
        <v>51</v>
      </c>
      <c r="E24" s="28">
        <v>2</v>
      </c>
      <c r="F24" s="31">
        <v>2</v>
      </c>
      <c r="G24" s="32"/>
      <c r="H24" s="28">
        <v>3</v>
      </c>
      <c r="I24" s="28">
        <v>3</v>
      </c>
      <c r="J24" s="17"/>
    </row>
    <row r="25" s="1" customFormat="1" ht="41.1" customHeight="1" spans="1:10">
      <c r="A25" s="29"/>
      <c r="B25" s="30"/>
      <c r="C25" s="5" t="s">
        <v>45</v>
      </c>
      <c r="D25" s="22" t="s">
        <v>52</v>
      </c>
      <c r="E25" s="28">
        <v>4</v>
      </c>
      <c r="F25" s="31" t="s">
        <v>53</v>
      </c>
      <c r="G25" s="32"/>
      <c r="H25" s="28">
        <v>5</v>
      </c>
      <c r="I25" s="28">
        <v>5</v>
      </c>
      <c r="J25" s="17"/>
    </row>
    <row r="26" ht="41.1" customHeight="1" spans="1:10">
      <c r="A26" s="19"/>
      <c r="B26" s="33"/>
      <c r="C26" s="5" t="s">
        <v>54</v>
      </c>
      <c r="D26" s="22" t="s">
        <v>55</v>
      </c>
      <c r="E26" s="13" t="s">
        <v>55</v>
      </c>
      <c r="F26" s="31" t="s">
        <v>55</v>
      </c>
      <c r="G26" s="32"/>
      <c r="H26" s="13">
        <v>5</v>
      </c>
      <c r="I26" s="13">
        <v>5</v>
      </c>
      <c r="J26" s="5"/>
    </row>
    <row r="27" ht="60" customHeight="1" spans="1:10">
      <c r="A27" s="19"/>
      <c r="B27" s="21" t="s">
        <v>56</v>
      </c>
      <c r="C27" s="13" t="s">
        <v>57</v>
      </c>
      <c r="D27" s="22" t="s">
        <v>58</v>
      </c>
      <c r="E27" s="5" t="s">
        <v>59</v>
      </c>
      <c r="F27" s="31" t="s">
        <v>60</v>
      </c>
      <c r="G27" s="32"/>
      <c r="H27" s="13">
        <v>10</v>
      </c>
      <c r="I27" s="13">
        <v>10</v>
      </c>
      <c r="J27" s="5"/>
    </row>
    <row r="28" ht="38.1" customHeight="1" spans="1:10">
      <c r="A28" s="19"/>
      <c r="B28" s="26"/>
      <c r="C28" s="13" t="s">
        <v>61</v>
      </c>
      <c r="D28" s="13"/>
      <c r="E28" s="13"/>
      <c r="F28" s="13"/>
      <c r="G28" s="13"/>
      <c r="H28" s="13"/>
      <c r="I28" s="13"/>
      <c r="J28" s="5"/>
    </row>
    <row r="29" ht="38.1" customHeight="1" spans="1:10">
      <c r="A29" s="19"/>
      <c r="B29" s="33"/>
      <c r="C29" s="13" t="s">
        <v>62</v>
      </c>
      <c r="D29" s="13"/>
      <c r="E29" s="13"/>
      <c r="F29" s="13"/>
      <c r="G29" s="13"/>
      <c r="H29" s="13"/>
      <c r="I29" s="13"/>
      <c r="J29" s="5"/>
    </row>
    <row r="30" ht="60" spans="1:10">
      <c r="A30" s="19"/>
      <c r="B30" s="34" t="s">
        <v>63</v>
      </c>
      <c r="C30" s="34" t="s">
        <v>64</v>
      </c>
      <c r="D30" s="13" t="s">
        <v>65</v>
      </c>
      <c r="E30" s="13" t="s">
        <v>65</v>
      </c>
      <c r="F30" s="13" t="s">
        <v>65</v>
      </c>
      <c r="G30" s="13"/>
      <c r="H30" s="13">
        <v>15</v>
      </c>
      <c r="I30" s="5">
        <v>14.5</v>
      </c>
      <c r="J30" s="13" t="s">
        <v>66</v>
      </c>
    </row>
    <row r="31" ht="90" spans="1:10">
      <c r="A31" s="19"/>
      <c r="B31" s="34"/>
      <c r="C31" s="34" t="s">
        <v>67</v>
      </c>
      <c r="D31" s="13" t="s">
        <v>68</v>
      </c>
      <c r="E31" s="13" t="s">
        <v>68</v>
      </c>
      <c r="F31" s="13" t="s">
        <v>68</v>
      </c>
      <c r="G31" s="13"/>
      <c r="H31" s="13">
        <v>15</v>
      </c>
      <c r="I31" s="5">
        <v>14.5</v>
      </c>
      <c r="J31" s="13" t="s">
        <v>66</v>
      </c>
    </row>
    <row r="32" ht="36.95" customHeight="1" spans="1:10">
      <c r="A32" s="19"/>
      <c r="B32" s="34"/>
      <c r="C32" s="34" t="s">
        <v>69</v>
      </c>
      <c r="D32" s="13"/>
      <c r="E32" s="13"/>
      <c r="F32" s="5"/>
      <c r="G32" s="5"/>
      <c r="H32" s="13"/>
      <c r="I32" s="5"/>
      <c r="J32" s="5"/>
    </row>
    <row r="33" ht="39.95" customHeight="1" spans="1:10">
      <c r="A33" s="19"/>
      <c r="B33" s="34"/>
      <c r="C33" s="34" t="s">
        <v>70</v>
      </c>
      <c r="D33" s="13"/>
      <c r="E33" s="13"/>
      <c r="F33" s="5"/>
      <c r="G33" s="5"/>
      <c r="H33" s="13"/>
      <c r="I33" s="5"/>
      <c r="J33" s="5"/>
    </row>
    <row r="34" ht="51" customHeight="1" spans="1:10">
      <c r="A34" s="19"/>
      <c r="B34" s="34" t="s">
        <v>71</v>
      </c>
      <c r="C34" s="34" t="s">
        <v>72</v>
      </c>
      <c r="D34" s="35" t="s">
        <v>73</v>
      </c>
      <c r="E34" s="5" t="s">
        <v>74</v>
      </c>
      <c r="F34" s="36">
        <v>0.9</v>
      </c>
      <c r="G34" s="5"/>
      <c r="H34" s="13">
        <v>10</v>
      </c>
      <c r="I34" s="5">
        <v>9</v>
      </c>
      <c r="J34" s="13" t="s">
        <v>66</v>
      </c>
    </row>
    <row r="35" ht="27" customHeight="1" spans="1:10">
      <c r="A35" s="37" t="s">
        <v>75</v>
      </c>
      <c r="B35" s="37"/>
      <c r="C35" s="37"/>
      <c r="D35" s="37"/>
      <c r="E35" s="37"/>
      <c r="F35" s="37"/>
      <c r="G35" s="37"/>
      <c r="H35" s="37">
        <v>100</v>
      </c>
      <c r="I35" s="43">
        <f>SUM(I15:I34)+J8</f>
        <v>95.0468601716738</v>
      </c>
      <c r="J35" s="5"/>
    </row>
    <row r="36" ht="161.1" customHeight="1" spans="1:10">
      <c r="A36" s="38" t="s">
        <v>76</v>
      </c>
      <c r="B36" s="39"/>
      <c r="C36" s="39"/>
      <c r="D36" s="39"/>
      <c r="E36" s="39"/>
      <c r="F36" s="39"/>
      <c r="G36" s="39"/>
      <c r="H36" s="39"/>
      <c r="I36" s="39"/>
      <c r="J36" s="39"/>
    </row>
  </sheetData>
  <mergeCells count="43">
    <mergeCell ref="A2:J2"/>
    <mergeCell ref="A3:J3"/>
    <mergeCell ref="A4:C4"/>
    <mergeCell ref="D4:J4"/>
    <mergeCell ref="A5:C5"/>
    <mergeCell ref="D5:F5"/>
    <mergeCell ref="H5:J5"/>
    <mergeCell ref="A6:C6"/>
    <mergeCell ref="D6:F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A35:G35"/>
    <mergeCell ref="A36:J36"/>
    <mergeCell ref="A12:A13"/>
    <mergeCell ref="A14:A34"/>
    <mergeCell ref="B15:B26"/>
    <mergeCell ref="B27:B29"/>
    <mergeCell ref="B30:B33"/>
    <mergeCell ref="A7:C11"/>
  </mergeCells>
  <pageMargins left="0.708661417322835" right="0.511811023622047" top="0.551181102362205" bottom="0.551181102362205" header="0.31496062992126" footer="0.31496062992126"/>
  <pageSetup paperSize="9" scale="66"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LYL</cp:lastModifiedBy>
  <dcterms:created xsi:type="dcterms:W3CDTF">2015-06-07T10:17:00Z</dcterms:created>
  <cp:lastPrinted>2020-04-24T18:17:00Z</cp:lastPrinted>
  <dcterms:modified xsi:type="dcterms:W3CDTF">2024-05-09T14:22:02Z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1E1106250A2143A5A4F6B76CF8245594_13</vt:lpwstr>
  </property>
</Properties>
</file>