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<sst xmlns="http://schemas.openxmlformats.org/spreadsheetml/2006/main" count="140" uniqueCount="90">
  <si>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</si>
  <si>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</si>
  <si>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</si>
  <si>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</si>
  <si>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眼研所改革与发展</t>
  </si>
  <si>
    <t>主管部门</t>
  </si>
  <si>
    <t>北京市卫生健康委员会</t>
  </si>
  <si>
    <t>实施单位</t>
  </si>
  <si>
    <t>北京市眼科研究所</t>
  </si>
  <si>
    <t>项目负责人</t>
  </si>
  <si>
    <t>金子兵</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</si>
  <si>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</si>
  <si>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</si>
  <si>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</si>
  <si>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</si>
  <si>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</si>
  <si>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</si>
  <si>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</si>
  <si>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</si>
  <si>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</si>
  <si>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</si>
  <si>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</si>
  <si>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</si>
  <si>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</si>
  <si>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</si>
  <si>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</si>
  <si>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</si>
  <si>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从实际问题出发，建立iPSC，并通过小分子化合物组合定向诱导分化为iPSC-RPE细胞，经质量检测和功能分析，有望探究一种高效的标准化临床级iPSC-RPE细胞分化流程，并通过视网膜下移植健康的RPE细胞到非人灵长类动物黄斑区来阻止或逆转疾病进展，有利于充分发挥iPSC-RPE细胞的医学应用价值，有助于后期形成系列应用技术产品，包括细胞治疗产品以及组织工程化产品等组织和参与国内外学术会议，发表科研论文。</t>
  </si>
  <si>
    <t>本项目成功构建iPSC，并开发出高效的标准化临床级iPSC-RPE细胞分化流程，可获得能用于临床治疗的RPE细胞，有助于后期形成系列应用技术产品。</t>
  </si>
  <si>
    <t>绩效指标</t>
  </si>
  <si>
    <t>一级指标</t>
  </si>
  <si>
    <t>二级指标</t>
  </si>
  <si>
    <t>三级指标</t>
  </si>
  <si>
    <t>年度指标值(A)</t>
  </si>
  <si>
    <t>实际完成值(B)</t>
  </si>
  <si>
    <t>分值</t>
  </si>
  <si>
    <t>偏差原因分析及改进措施</t>
  </si>
  <si>
    <t>产出指标（40分）</t>
  </si>
  <si>
    <t>数量指标</t>
  </si>
  <si>
    <t>参加国内眼科学相关学术会议</t>
  </si>
  <si>
    <t>20人次</t>
  </si>
  <si>
    <t>发表学术论文</t>
  </si>
  <si>
    <t>2篇</t>
  </si>
  <si>
    <t>培养博硕士研究生</t>
  </si>
  <si>
    <t>3人次</t>
  </si>
  <si>
    <t>参加国际眼科学相关会议及学术交流</t>
  </si>
  <si>
    <t>5人次</t>
  </si>
  <si>
    <t>申请专利</t>
  </si>
  <si>
    <t>1项</t>
  </si>
  <si>
    <t>通过视网膜下移植健康的RPE细胞到非人灵长类动物黄斑区</t>
  </si>
  <si>
    <t>动物模型建立</t>
  </si>
  <si>
    <t>建立稳健的iPSC-RPE标准分化技术</t>
  </si>
  <si>
    <t>体细胞重编程</t>
  </si>
  <si>
    <t>质量指标</t>
  </si>
  <si>
    <t>申请专利完成率</t>
  </si>
  <si>
    <t>100%</t>
  </si>
  <si>
    <t>发表论文合格率</t>
  </si>
  <si>
    <t>时效指标</t>
  </si>
  <si>
    <t>研究成果发布时间</t>
  </si>
  <si>
    <t>12月</t>
  </si>
  <si>
    <t>成本指标（10分）</t>
  </si>
  <si>
    <t>经济成本指标</t>
  </si>
  <si>
    <t>设备购置成本</t>
  </si>
  <si>
    <t>8.5万元</t>
  </si>
  <si>
    <t>项目预算控制数</t>
  </si>
  <si>
    <t>800万元</t>
  </si>
  <si>
    <t>557.841955万元</t>
  </si>
  <si>
    <t>剩余项目主要为材料费。眼研所采用的是，统一招标，用多少验收多少货，然后分拨分批支付款项。剩余资金于2024年4月份支付完毕</t>
  </si>
  <si>
    <t>社会成本指标</t>
  </si>
  <si>
    <t>不涉及</t>
  </si>
  <si>
    <t>-</t>
  </si>
  <si>
    <t>生态成本指标</t>
  </si>
  <si>
    <t>效果指标（30分）</t>
  </si>
  <si>
    <t>经济效益
指标</t>
  </si>
  <si>
    <t>分化和纯化技术体系的成本</t>
  </si>
  <si>
    <t>降低</t>
  </si>
  <si>
    <t>效益指标量化不足，建议加强指标量化工作</t>
  </si>
  <si>
    <t>社会效益
指标</t>
  </si>
  <si>
    <t>建立高效分诱导分化为iPSC-RPE细胞</t>
  </si>
  <si>
    <t>建立</t>
  </si>
  <si>
    <t>效益资料不充分，建议加强资料归集工作</t>
  </si>
  <si>
    <t>生态效益
指标</t>
  </si>
  <si>
    <t>可持续影响指标</t>
  </si>
  <si>
    <t>满意度
指标（10分）</t>
  </si>
  <si>
    <t>服务对象满意度指标</t>
  </si>
  <si>
    <t>项目组成员满意度</t>
  </si>
  <si>
    <t>≥90%</t>
  </si>
  <si>
    <t>未见调查问卷</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</si>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</sst>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6" fillId="0" borderId="0"/>
  </cellStyleXfs>
  <cellXfs count="4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5" xfId="0" applyFont="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49" fontId="6" fillId="0" borderId="6"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49" fontId="6" fillId="0" borderId="7"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7" xfId="0" applyFont="1" applyBorder="1" applyAlignment="1">
      <alignment horizontal="center" vertical="center" wrapText="1"/>
    </xf>
    <xf numFmtId="0" fontId="4" fillId="0" borderId="7" xfId="0" applyFont="1" applyBorder="1" applyAlignment="1">
      <alignment horizontal="center" vertical="center" textRotation="255"/>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0" fontId="8"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9" fillId="0" borderId="0" xfId="0" applyFont="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1564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zoomScale="70" zoomScaleNormal="70" zoomScaleSheetLayoutView="90" topLeftCell="B2" workbookViewId="0">
      <selection activeCell="I9" sqref="I9"/>
    </sheetView>
  </sheetViews>
  <sheetFormatPr defaultColWidth="9" defaultRowHeight="14"/>
  <cols>
    <col min="1" max="1" width="5.33333333333333" customWidth="1"/>
    <col min="2" max="2" width="10.4166666666667"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27.7333333333333" customWidth="1"/>
    <col min="12" max="12" width="12.6666666666667"/>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9"/>
      <c r="G6" s="4" t="s">
        <v>11</v>
      </c>
      <c r="H6" s="8">
        <v>58265900</v>
      </c>
      <c r="I6" s="8"/>
      <c r="J6" s="8"/>
    </row>
    <row r="7" ht="30" spans="1:10">
      <c r="A7" s="10" t="s">
        <v>12</v>
      </c>
      <c r="B7" s="10"/>
      <c r="C7" s="10"/>
      <c r="D7" s="4"/>
      <c r="E7" s="10" t="s">
        <v>13</v>
      </c>
      <c r="F7" s="10" t="s">
        <v>14</v>
      </c>
      <c r="G7" s="10" t="s">
        <v>15</v>
      </c>
      <c r="H7" s="10" t="s">
        <v>16</v>
      </c>
      <c r="I7" s="10" t="s">
        <v>17</v>
      </c>
      <c r="J7" s="4" t="s">
        <v>18</v>
      </c>
    </row>
    <row r="8" ht="20" customHeight="1" spans="1:10">
      <c r="A8" s="10"/>
      <c r="B8" s="10"/>
      <c r="C8" s="10"/>
      <c r="D8" s="11" t="s">
        <v>19</v>
      </c>
      <c r="E8" s="12">
        <v>800</v>
      </c>
      <c r="F8" s="12">
        <v>800</v>
      </c>
      <c r="G8" s="12">
        <v>557.841955</v>
      </c>
      <c r="H8" s="4">
        <v>10</v>
      </c>
      <c r="I8" s="40">
        <f>G8/F8</f>
        <v>0.69730244375</v>
      </c>
      <c r="J8" s="10">
        <f>ROUND(10*I8,2)</f>
        <v>6.97</v>
      </c>
    </row>
    <row r="9" ht="15" spans="1:10">
      <c r="A9" s="10"/>
      <c r="B9" s="10"/>
      <c r="C9" s="10"/>
      <c r="D9" s="13" t="s">
        <v>20</v>
      </c>
      <c r="E9" s="12">
        <v>800</v>
      </c>
      <c r="F9" s="12">
        <v>800</v>
      </c>
      <c r="G9" s="12">
        <v>557.841955</v>
      </c>
      <c r="H9" s="4" t="s">
        <v>21</v>
      </c>
      <c r="I9" s="40">
        <f>G9/F9</f>
        <v>0.69730244375</v>
      </c>
      <c r="J9" s="10" t="s">
        <v>21</v>
      </c>
    </row>
    <row r="10" ht="25" customHeight="1" spans="1:10">
      <c r="A10" s="10"/>
      <c r="B10" s="10"/>
      <c r="C10" s="10"/>
      <c r="D10" s="4" t="s">
        <v>22</v>
      </c>
      <c r="E10" s="10" t="s">
        <v>21</v>
      </c>
      <c r="F10" s="10" t="s">
        <v>21</v>
      </c>
      <c r="G10" s="10" t="s">
        <v>21</v>
      </c>
      <c r="H10" s="10" t="s">
        <v>21</v>
      </c>
      <c r="I10" s="10" t="s">
        <v>21</v>
      </c>
      <c r="J10" s="10" t="s">
        <v>21</v>
      </c>
    </row>
    <row r="11" ht="19" customHeight="1" spans="1:10">
      <c r="A11" s="10"/>
      <c r="B11" s="10"/>
      <c r="C11" s="10"/>
      <c r="D11" s="9" t="s">
        <v>23</v>
      </c>
      <c r="E11" s="10" t="s">
        <v>21</v>
      </c>
      <c r="F11" s="10" t="s">
        <v>21</v>
      </c>
      <c r="G11" s="10" t="s">
        <v>21</v>
      </c>
      <c r="H11" s="10" t="s">
        <v>21</v>
      </c>
      <c r="I11" s="10" t="s">
        <v>21</v>
      </c>
      <c r="J11" s="10" t="s">
        <v>21</v>
      </c>
    </row>
    <row r="12" ht="26" customHeight="1" spans="1:10">
      <c r="A12" s="14" t="s">
        <v>24</v>
      </c>
      <c r="B12" s="10" t="s">
        <v>25</v>
      </c>
      <c r="C12" s="10"/>
      <c r="D12" s="10"/>
      <c r="E12" s="10"/>
      <c r="F12" s="10" t="s">
        <v>26</v>
      </c>
      <c r="G12" s="10"/>
      <c r="H12" s="10"/>
      <c r="I12" s="10"/>
      <c r="J12" s="10"/>
    </row>
    <row r="13" ht="152" customHeight="1" spans="1:10">
      <c r="A13" s="14"/>
      <c r="B13" s="10" t="s">
        <v>27</v>
      </c>
      <c r="C13" s="10"/>
      <c r="D13" s="10"/>
      <c r="E13" s="10"/>
      <c r="F13" s="10" t="s">
        <v>28</v>
      </c>
      <c r="G13" s="10"/>
      <c r="H13" s="10"/>
      <c r="I13" s="10"/>
      <c r="J13" s="10"/>
    </row>
    <row r="14" ht="15" spans="1:10">
      <c r="A14" s="15" t="s">
        <v>29</v>
      </c>
      <c r="B14" s="10" t="s">
        <v>30</v>
      </c>
      <c r="C14" s="4" t="s">
        <v>31</v>
      </c>
      <c r="D14" s="4" t="s">
        <v>32</v>
      </c>
      <c r="E14" s="4" t="s">
        <v>33</v>
      </c>
      <c r="F14" s="10" t="s">
        <v>34</v>
      </c>
      <c r="G14" s="10"/>
      <c r="H14" s="10" t="s">
        <v>35</v>
      </c>
      <c r="I14" s="10" t="s">
        <v>18</v>
      </c>
      <c r="J14" s="10" t="s">
        <v>36</v>
      </c>
    </row>
    <row r="15" ht="33" customHeight="1" spans="1:10">
      <c r="A15" s="16"/>
      <c r="B15" s="17" t="s">
        <v>37</v>
      </c>
      <c r="C15" s="18" t="s">
        <v>38</v>
      </c>
      <c r="D15" s="19" t="s">
        <v>39</v>
      </c>
      <c r="E15" s="19" t="s">
        <v>40</v>
      </c>
      <c r="F15" s="20" t="s">
        <v>40</v>
      </c>
      <c r="G15" s="21"/>
      <c r="H15" s="22">
        <v>3</v>
      </c>
      <c r="I15" s="22">
        <v>3</v>
      </c>
      <c r="J15" s="10"/>
    </row>
    <row r="16" ht="15" spans="1:10">
      <c r="A16" s="16"/>
      <c r="B16" s="23"/>
      <c r="C16" s="24"/>
      <c r="D16" s="19" t="s">
        <v>41</v>
      </c>
      <c r="E16" s="19" t="s">
        <v>42</v>
      </c>
      <c r="F16" s="20" t="s">
        <v>42</v>
      </c>
      <c r="G16" s="21"/>
      <c r="H16" s="22">
        <v>3</v>
      </c>
      <c r="I16" s="22">
        <v>3</v>
      </c>
      <c r="J16" s="10"/>
    </row>
    <row r="17" ht="48" customHeight="1" spans="1:10">
      <c r="A17" s="16"/>
      <c r="B17" s="23"/>
      <c r="C17" s="24"/>
      <c r="D17" s="19" t="s">
        <v>43</v>
      </c>
      <c r="E17" s="19" t="s">
        <v>44</v>
      </c>
      <c r="F17" s="25" t="s">
        <v>44</v>
      </c>
      <c r="G17" s="26"/>
      <c r="H17" s="22">
        <v>3</v>
      </c>
      <c r="I17" s="22">
        <v>3</v>
      </c>
      <c r="J17" s="41"/>
    </row>
    <row r="18" ht="30" spans="1:10">
      <c r="A18" s="16"/>
      <c r="B18" s="23"/>
      <c r="C18" s="24"/>
      <c r="D18" s="19" t="s">
        <v>45</v>
      </c>
      <c r="E18" s="19" t="s">
        <v>46</v>
      </c>
      <c r="F18" s="10" t="s">
        <v>46</v>
      </c>
      <c r="G18" s="10"/>
      <c r="H18" s="22">
        <v>3</v>
      </c>
      <c r="I18" s="22">
        <v>3</v>
      </c>
      <c r="J18" s="10"/>
    </row>
    <row r="19" ht="15" spans="1:10">
      <c r="A19" s="16"/>
      <c r="B19" s="23"/>
      <c r="C19" s="24"/>
      <c r="D19" s="19" t="s">
        <v>47</v>
      </c>
      <c r="E19" s="19" t="s">
        <v>48</v>
      </c>
      <c r="F19" s="10" t="s">
        <v>48</v>
      </c>
      <c r="G19" s="10"/>
      <c r="H19" s="22">
        <v>3</v>
      </c>
      <c r="I19" s="22">
        <v>3</v>
      </c>
      <c r="J19" s="4"/>
    </row>
    <row r="20" ht="60" spans="1:10">
      <c r="A20" s="16"/>
      <c r="B20" s="23"/>
      <c r="C20" s="24"/>
      <c r="D20" s="19" t="s">
        <v>49</v>
      </c>
      <c r="E20" s="19" t="s">
        <v>48</v>
      </c>
      <c r="F20" s="20" t="s">
        <v>48</v>
      </c>
      <c r="G20" s="21"/>
      <c r="H20" s="22">
        <v>3</v>
      </c>
      <c r="I20" s="22">
        <v>3</v>
      </c>
      <c r="J20" s="10"/>
    </row>
    <row r="21" ht="15" spans="1:10">
      <c r="A21" s="16"/>
      <c r="B21" s="23"/>
      <c r="C21" s="24"/>
      <c r="D21" s="19" t="s">
        <v>50</v>
      </c>
      <c r="E21" s="19" t="s">
        <v>48</v>
      </c>
      <c r="F21" s="20" t="s">
        <v>48</v>
      </c>
      <c r="G21" s="21"/>
      <c r="H21" s="22">
        <v>3</v>
      </c>
      <c r="I21" s="22">
        <v>3</v>
      </c>
      <c r="J21" s="10"/>
    </row>
    <row r="22" ht="30" spans="1:10">
      <c r="A22" s="16"/>
      <c r="B22" s="23"/>
      <c r="C22" s="24"/>
      <c r="D22" s="19" t="s">
        <v>51</v>
      </c>
      <c r="E22" s="19" t="s">
        <v>48</v>
      </c>
      <c r="F22" s="20" t="s">
        <v>48</v>
      </c>
      <c r="G22" s="21"/>
      <c r="H22" s="22">
        <v>3</v>
      </c>
      <c r="I22" s="22">
        <v>3</v>
      </c>
      <c r="J22" s="10"/>
    </row>
    <row r="23" ht="15" spans="1:10">
      <c r="A23" s="16"/>
      <c r="B23" s="23"/>
      <c r="C23" s="27"/>
      <c r="D23" s="19" t="s">
        <v>52</v>
      </c>
      <c r="E23" s="19" t="s">
        <v>48</v>
      </c>
      <c r="F23" s="20" t="s">
        <v>48</v>
      </c>
      <c r="G23" s="21"/>
      <c r="H23" s="22">
        <v>3</v>
      </c>
      <c r="I23" s="22">
        <v>3</v>
      </c>
      <c r="J23" s="10"/>
    </row>
    <row r="24" ht="15" spans="1:10">
      <c r="A24" s="16"/>
      <c r="B24" s="23"/>
      <c r="C24" s="28" t="s">
        <v>53</v>
      </c>
      <c r="D24" s="19" t="s">
        <v>54</v>
      </c>
      <c r="E24" s="19" t="s">
        <v>55</v>
      </c>
      <c r="F24" s="29">
        <v>1</v>
      </c>
      <c r="G24" s="21"/>
      <c r="H24" s="22">
        <v>4</v>
      </c>
      <c r="I24" s="22">
        <v>4</v>
      </c>
      <c r="J24" s="10"/>
    </row>
    <row r="25" ht="15" spans="1:10">
      <c r="A25" s="16"/>
      <c r="B25" s="23"/>
      <c r="C25" s="28"/>
      <c r="D25" s="19" t="s">
        <v>56</v>
      </c>
      <c r="E25" s="19" t="s">
        <v>55</v>
      </c>
      <c r="F25" s="29">
        <v>1</v>
      </c>
      <c r="G25" s="21"/>
      <c r="H25" s="22">
        <v>4</v>
      </c>
      <c r="I25" s="22">
        <v>4</v>
      </c>
      <c r="J25" s="10"/>
    </row>
    <row r="26" ht="41" customHeight="1" spans="1:10">
      <c r="A26" s="16"/>
      <c r="B26" s="23"/>
      <c r="C26" s="28" t="s">
        <v>57</v>
      </c>
      <c r="D26" s="19" t="s">
        <v>58</v>
      </c>
      <c r="E26" s="19" t="s">
        <v>59</v>
      </c>
      <c r="F26" s="10" t="s">
        <v>59</v>
      </c>
      <c r="G26" s="10"/>
      <c r="H26" s="22">
        <v>5</v>
      </c>
      <c r="I26" s="22">
        <v>5</v>
      </c>
      <c r="J26" s="4"/>
    </row>
    <row r="27" ht="38" customHeight="1" spans="1:10">
      <c r="A27" s="16"/>
      <c r="B27" s="17" t="s">
        <v>60</v>
      </c>
      <c r="C27" s="30" t="s">
        <v>61</v>
      </c>
      <c r="D27" s="10" t="s">
        <v>62</v>
      </c>
      <c r="E27" s="10" t="s">
        <v>63</v>
      </c>
      <c r="F27" s="10" t="s">
        <v>63</v>
      </c>
      <c r="G27" s="10"/>
      <c r="H27" s="10">
        <v>5</v>
      </c>
      <c r="I27" s="10">
        <v>5</v>
      </c>
      <c r="J27" s="4"/>
    </row>
    <row r="28" ht="89" customHeight="1" spans="1:10">
      <c r="A28" s="16"/>
      <c r="B28" s="23"/>
      <c r="C28" s="31"/>
      <c r="D28" s="10" t="s">
        <v>64</v>
      </c>
      <c r="E28" s="10" t="s">
        <v>65</v>
      </c>
      <c r="F28" s="10" t="s">
        <v>66</v>
      </c>
      <c r="G28" s="10"/>
      <c r="H28" s="10">
        <v>5</v>
      </c>
      <c r="I28" s="10">
        <v>5</v>
      </c>
      <c r="J28" s="42" t="s">
        <v>67</v>
      </c>
    </row>
    <row r="29" ht="38" customHeight="1" spans="1:10">
      <c r="A29" s="16"/>
      <c r="B29" s="23"/>
      <c r="C29" s="10" t="s">
        <v>68</v>
      </c>
      <c r="D29" s="10" t="s">
        <v>69</v>
      </c>
      <c r="E29" s="10" t="s">
        <v>70</v>
      </c>
      <c r="F29" s="10" t="s">
        <v>70</v>
      </c>
      <c r="G29" s="10"/>
      <c r="H29" s="10" t="s">
        <v>70</v>
      </c>
      <c r="I29" s="10" t="s">
        <v>70</v>
      </c>
      <c r="J29" s="10"/>
    </row>
    <row r="30" ht="38" customHeight="1" spans="1:10">
      <c r="A30" s="16"/>
      <c r="B30" s="23"/>
      <c r="C30" s="10" t="s">
        <v>71</v>
      </c>
      <c r="D30" s="10" t="s">
        <v>69</v>
      </c>
      <c r="E30" s="10" t="s">
        <v>70</v>
      </c>
      <c r="F30" s="10" t="s">
        <v>70</v>
      </c>
      <c r="G30" s="10"/>
      <c r="H30" s="10" t="s">
        <v>70</v>
      </c>
      <c r="I30" s="10" t="s">
        <v>70</v>
      </c>
      <c r="J30" s="10"/>
    </row>
    <row r="31" ht="30" spans="1:11">
      <c r="A31" s="16"/>
      <c r="B31" s="17" t="s">
        <v>72</v>
      </c>
      <c r="C31" s="32" t="s">
        <v>73</v>
      </c>
      <c r="D31" s="10" t="s">
        <v>74</v>
      </c>
      <c r="E31" s="10" t="s">
        <v>75</v>
      </c>
      <c r="F31" s="4" t="s">
        <v>75</v>
      </c>
      <c r="G31" s="4"/>
      <c r="H31" s="10">
        <v>15</v>
      </c>
      <c r="I31" s="4">
        <v>14.5</v>
      </c>
      <c r="J31" s="10" t="s">
        <v>76</v>
      </c>
      <c r="K31" s="43"/>
    </row>
    <row r="32" ht="30" spans="1:11">
      <c r="A32" s="16"/>
      <c r="B32" s="23"/>
      <c r="C32" s="32" t="s">
        <v>77</v>
      </c>
      <c r="D32" s="10" t="s">
        <v>78</v>
      </c>
      <c r="E32" s="10" t="s">
        <v>79</v>
      </c>
      <c r="F32" s="4" t="s">
        <v>79</v>
      </c>
      <c r="G32" s="4"/>
      <c r="H32" s="10">
        <v>15</v>
      </c>
      <c r="I32" s="4">
        <v>14.5</v>
      </c>
      <c r="J32" s="10" t="s">
        <v>80</v>
      </c>
      <c r="K32" s="43"/>
    </row>
    <row r="33" ht="30" spans="1:10">
      <c r="A33" s="16"/>
      <c r="B33" s="23"/>
      <c r="C33" s="33" t="s">
        <v>81</v>
      </c>
      <c r="D33" s="10" t="s">
        <v>69</v>
      </c>
      <c r="E33" s="10" t="s">
        <v>70</v>
      </c>
      <c r="F33" s="10" t="s">
        <v>70</v>
      </c>
      <c r="G33" s="10"/>
      <c r="H33" s="10" t="s">
        <v>70</v>
      </c>
      <c r="I33" s="10" t="s">
        <v>70</v>
      </c>
      <c r="J33" s="4"/>
    </row>
    <row r="34" ht="30" spans="1:10">
      <c r="A34" s="16"/>
      <c r="B34" s="34"/>
      <c r="C34" s="33" t="s">
        <v>82</v>
      </c>
      <c r="D34" s="10" t="s">
        <v>69</v>
      </c>
      <c r="E34" s="10" t="s">
        <v>70</v>
      </c>
      <c r="F34" s="10" t="s">
        <v>70</v>
      </c>
      <c r="G34" s="10"/>
      <c r="H34" s="10" t="s">
        <v>70</v>
      </c>
      <c r="I34" s="10" t="s">
        <v>70</v>
      </c>
      <c r="J34" s="4"/>
    </row>
    <row r="35" ht="45" spans="1:10">
      <c r="A35" s="35"/>
      <c r="B35" s="32" t="s">
        <v>83</v>
      </c>
      <c r="C35" s="32" t="s">
        <v>84</v>
      </c>
      <c r="D35" s="10" t="s">
        <v>85</v>
      </c>
      <c r="E35" s="4" t="s">
        <v>86</v>
      </c>
      <c r="F35" s="36">
        <v>0.99</v>
      </c>
      <c r="G35" s="4"/>
      <c r="H35" s="10">
        <v>10</v>
      </c>
      <c r="I35" s="4">
        <v>9</v>
      </c>
      <c r="J35" s="10" t="s">
        <v>87</v>
      </c>
    </row>
    <row r="36" ht="27" customHeight="1" spans="1:10">
      <c r="A36" s="37" t="s">
        <v>88</v>
      </c>
      <c r="B36" s="37"/>
      <c r="C36" s="37"/>
      <c r="D36" s="37"/>
      <c r="E36" s="37"/>
      <c r="F36" s="37"/>
      <c r="G36" s="37"/>
      <c r="H36" s="37">
        <v>100</v>
      </c>
      <c r="I36" s="37">
        <f>SUM(I15:I35)+J8</f>
        <v>94.97</v>
      </c>
      <c r="J36" s="4"/>
    </row>
    <row r="37" ht="161" customHeight="1" spans="1:10">
      <c r="A37" s="38" t="s">
        <v>89</v>
      </c>
      <c r="B37" s="39"/>
      <c r="C37" s="39"/>
      <c r="D37" s="39"/>
      <c r="E37" s="39"/>
      <c r="F37" s="39"/>
      <c r="G37" s="39"/>
      <c r="H37" s="39"/>
      <c r="I37" s="39"/>
      <c r="J37" s="39"/>
    </row>
  </sheetData>
  <mergeCells count="4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2:A13"/>
    <mergeCell ref="A14:A35"/>
    <mergeCell ref="B15:B26"/>
    <mergeCell ref="B27:B30"/>
    <mergeCell ref="B31:B34"/>
    <mergeCell ref="C15:C23"/>
    <mergeCell ref="C24:C25"/>
    <mergeCell ref="C27:C28"/>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2024-05-15T03:47:46Z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