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<sst xmlns="http://schemas.openxmlformats.org/spreadsheetml/2006/main" count="112" uniqueCount="89">
  <si>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</si>
  <si>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</si>
  <si>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</si>
  <si>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</si>
  <si>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首儿所首发项目</t>
  </si>
  <si>
    <t>主管部门</t>
  </si>
  <si>
    <t>北京市卫生健康委员会</t>
  </si>
  <si>
    <t>实施单位</t>
  </si>
  <si>
    <t>首都儿科研究所</t>
  </si>
  <si>
    <t>项目负责人</t>
  </si>
  <si>
    <t>邰隽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</si>
  <si>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</si>
  <si>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</si>
  <si>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</si>
  <si>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</si>
  <si>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</si>
  <si>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</si>
  <si>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</si>
  <si>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</si>
  <si>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</si>
  <si>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</si>
  <si>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</si>
  <si>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</si>
  <si>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</si>
  <si>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</si>
  <si>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</si>
  <si>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</si>
  <si>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开发OSA儿童面容识别终端APP和微信程序，并完成儿童OSA特征性面容人脸智能诊断系统的临床诊断效能评估</t>
  </si>
  <si>
    <t>（1）开发OSA儿童面容识别终端APP和微信程序（2）完成人脸识别技术的筛查和睡眠监测结果对比分析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</si>
  <si>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</si>
  <si>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</si>
  <si>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</si>
  <si>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</si>
  <si>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</si>
  <si>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</si>
  <si>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</si>
  <si>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</si>
  <si>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</si>
  <si>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英文论著</t>
  </si>
  <si>
    <t>≤3篇</t>
  </si>
  <si>
    <t>已发表英文论著6篇，软著1个</t>
  </si>
  <si>
    <t>申请专利</t>
  </si>
  <si>
    <t>≤1项</t>
  </si>
  <si>
    <t>申请专利1项，软著1项。</t>
  </si>
  <si>
    <t>晋升职称</t>
  </si>
  <si>
    <t>1名</t>
  </si>
  <si>
    <t>完成晋升1名</t>
  </si>
  <si>
    <t>中文论著</t>
  </si>
  <si>
    <t>＝3篇</t>
  </si>
  <si>
    <t>发表英文sci 6篇</t>
  </si>
  <si>
    <t>为提高学术影响力，实际投稿都按照高标准来执行，计划发3篇中文，实际发6篇高水平SCI论文。</t>
  </si>
  <si>
    <t>培养研究生</t>
  </si>
  <si>
    <t>＝7名</t>
  </si>
  <si>
    <t>7名</t>
  </si>
  <si>
    <t>产出指标（40分）</t>
  </si>
  <si>
    <t>质量指标</t>
  </si>
  <si>
    <t>完成儿童OSA特征性面容人脸智能诊断系统向终端应用的技术转化和产品落地，结合OSA相关症状问卷和体格特征,形成儿童OSA初筛系统</t>
  </si>
  <si>
    <t>形成儿童OSA初筛系统</t>
  </si>
  <si>
    <t>已完成</t>
  </si>
  <si>
    <t>在细胞水平修证新发传染病预警模型</t>
  </si>
  <si>
    <t>＝1套</t>
  </si>
  <si>
    <t>已完成在细胞水平修证新发传染病预警模型1套</t>
  </si>
  <si>
    <t>时效指标</t>
  </si>
  <si>
    <t>完成儿童OSA面容识别模型评估</t>
  </si>
  <si>
    <t>12月前</t>
  </si>
  <si>
    <t>成本指标（10分）</t>
  </si>
  <si>
    <t>经济成本指标</t>
  </si>
  <si>
    <t xml:space="preserve"> 预算成本控制</t>
  </si>
  <si>
    <t>101.1881万元</t>
  </si>
  <si>
    <t>41.519449万元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</si>
  <si>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</si>
  <si>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</si>
  <si>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</si>
  <si>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</si>
  <si>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</si>
  <si>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</si>
  <si>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开发儿童OSA特征性面容识别系统用以量化总结OSA儿童面容特征，探索基于OSA儿童及相关疾病儿童面容特征的人脸智能诊断技术，量化阐释OSA对儿童的面容特征发育的综合影响，并为OSA的早期评估、筛查和初步鉴别提供客观量化参考</t>
  </si>
  <si>
    <t>效益指标量化程度不足</t>
  </si>
  <si>
    <t>生态效益
指标</t>
  </si>
  <si>
    <t>可持续影响指标</t>
  </si>
  <si>
    <t>提升儿童OSA面容识别诊断的影响力</t>
  </si>
  <si>
    <t>长期持续</t>
  </si>
  <si>
    <t>满意度
指标（10分）</t>
  </si>
  <si>
    <t>服务对象满意度指标</t>
  </si>
  <si>
    <t>1.研究/参与人员/领导满意度</t>
  </si>
  <si>
    <t xml:space="preserve">达95% 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</si>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</sst>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/>
      </xdr:nvSpPr>
      <xdr:spPr>
        <a:xfrm>
          <a:off x="1839595" y="1801495"/>
          <a:ext cx="125222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79" zoomScaleNormal="100" topLeftCell="A4" workbookViewId="0">
      <selection activeCell="K18" sqref="K18"/>
    </sheetView>
  </sheetViews>
  <sheetFormatPr defaultColWidth="8.70796460176991" defaultRowHeight="13.85"/>
  <cols>
    <col min="1" max="1" width="5.32743362831858" customWidth="1"/>
    <col min="2" max="2" width="7.76991150442478" customWidth="1"/>
    <col min="3" max="3" width="12.2212389380531" customWidth="1"/>
    <col min="4" max="4" width="17.7699115044248" customWidth="1"/>
    <col min="5" max="5" width="19.4424778761062" customWidth="1"/>
    <col min="6" max="6" width="13.3274336283186" customWidth="1"/>
    <col min="7" max="7" width="11.6725663716814" customWidth="1"/>
    <col min="8" max="8" width="12.4424778761062" customWidth="1"/>
    <col min="9" max="9" width="11" customWidth="1"/>
    <col min="10" max="10" width="14.5575221238938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18545418800</v>
      </c>
      <c r="I6" s="6"/>
      <c r="J6" s="6"/>
    </row>
    <row r="7" ht="31.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19.95" customHeight="1" spans="1:10">
      <c r="A8" s="6"/>
      <c r="B8" s="6"/>
      <c r="C8" s="6"/>
      <c r="D8" s="7" t="s">
        <v>19</v>
      </c>
      <c r="E8" s="5">
        <f t="shared" ref="E8:G8" si="0">E9+E10</f>
        <v>101.1881</v>
      </c>
      <c r="F8" s="5">
        <f t="shared" si="0"/>
        <v>101.1881</v>
      </c>
      <c r="G8" s="5">
        <f t="shared" si="0"/>
        <v>41.519449</v>
      </c>
      <c r="H8" s="5">
        <v>10</v>
      </c>
      <c r="I8" s="41">
        <f t="shared" ref="I8:I10" si="1">G8/F8</f>
        <v>0.410319484208123</v>
      </c>
      <c r="J8" s="42">
        <f>10*I8</f>
        <v>4.10319484208123</v>
      </c>
    </row>
    <row r="9" ht="31.5" spans="1:10">
      <c r="A9" s="6"/>
      <c r="B9" s="6"/>
      <c r="C9" s="6"/>
      <c r="D9" s="8" t="s">
        <v>20</v>
      </c>
      <c r="E9" s="5">
        <v>70.7</v>
      </c>
      <c r="F9" s="5">
        <v>70.7</v>
      </c>
      <c r="G9" s="5">
        <v>31.58828</v>
      </c>
      <c r="H9" s="5" t="s">
        <v>21</v>
      </c>
      <c r="I9" s="41">
        <f t="shared" si="1"/>
        <v>0.446793210749646</v>
      </c>
      <c r="J9" s="6" t="s">
        <v>21</v>
      </c>
    </row>
    <row r="10" ht="25.05" customHeight="1" spans="1:10">
      <c r="A10" s="6"/>
      <c r="B10" s="6"/>
      <c r="C10" s="6"/>
      <c r="D10" s="5" t="s">
        <v>22</v>
      </c>
      <c r="E10" s="5">
        <v>30.4881</v>
      </c>
      <c r="F10" s="5">
        <v>30.4881</v>
      </c>
      <c r="G10" s="5">
        <v>9.931169</v>
      </c>
      <c r="H10" s="5" t="s">
        <v>21</v>
      </c>
      <c r="I10" s="41">
        <f>G10/F10</f>
        <v>0.32573919004464</v>
      </c>
      <c r="J10" s="6" t="s">
        <v>21</v>
      </c>
    </row>
    <row r="11" ht="19.05" customHeight="1" spans="1:10">
      <c r="A11" s="6"/>
      <c r="B11" s="6"/>
      <c r="C11" s="6"/>
      <c r="D11" s="9" t="s">
        <v>23</v>
      </c>
      <c r="E11" s="5"/>
      <c r="F11" s="5"/>
      <c r="G11" s="5"/>
      <c r="H11" s="5" t="s">
        <v>21</v>
      </c>
      <c r="I11" s="43"/>
      <c r="J11" s="6" t="s">
        <v>21</v>
      </c>
    </row>
    <row r="12" ht="25.95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1.5" spans="1:10">
      <c r="A14" s="10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15.75" spans="1:10">
      <c r="A15" s="10"/>
      <c r="B15" s="11"/>
      <c r="C15" s="12" t="s">
        <v>37</v>
      </c>
      <c r="D15" s="5" t="s">
        <v>38</v>
      </c>
      <c r="E15" s="5" t="s">
        <v>39</v>
      </c>
      <c r="F15" s="13" t="s">
        <v>40</v>
      </c>
      <c r="G15" s="14"/>
      <c r="H15" s="6">
        <v>5</v>
      </c>
      <c r="I15" s="6">
        <v>5</v>
      </c>
      <c r="J15" s="6"/>
    </row>
    <row r="16" ht="15.75" spans="1:11">
      <c r="A16" s="10"/>
      <c r="B16" s="11"/>
      <c r="C16" s="15"/>
      <c r="D16" s="5" t="s">
        <v>41</v>
      </c>
      <c r="E16" s="5" t="s">
        <v>42</v>
      </c>
      <c r="F16" s="16" t="s">
        <v>43</v>
      </c>
      <c r="G16" s="17"/>
      <c r="H16" s="6">
        <v>5</v>
      </c>
      <c r="I16" s="6">
        <v>5</v>
      </c>
      <c r="J16" s="6"/>
      <c r="K16" s="44"/>
    </row>
    <row r="17" ht="15.75" spans="1:10">
      <c r="A17" s="10"/>
      <c r="B17" s="11"/>
      <c r="C17" s="15"/>
      <c r="D17" s="5" t="s">
        <v>44</v>
      </c>
      <c r="E17" s="18" t="s">
        <v>45</v>
      </c>
      <c r="F17" s="16" t="s">
        <v>46</v>
      </c>
      <c r="G17" s="17"/>
      <c r="H17" s="6">
        <v>5</v>
      </c>
      <c r="I17" s="6">
        <v>5</v>
      </c>
      <c r="J17" s="6"/>
    </row>
    <row r="18" ht="110.25" spans="1:10">
      <c r="A18" s="10"/>
      <c r="B18" s="11"/>
      <c r="C18" s="15"/>
      <c r="D18" s="5" t="s">
        <v>47</v>
      </c>
      <c r="E18" s="19" t="s">
        <v>48</v>
      </c>
      <c r="F18" s="16" t="s">
        <v>49</v>
      </c>
      <c r="G18" s="17"/>
      <c r="H18" s="6">
        <v>5</v>
      </c>
      <c r="I18" s="6">
        <v>5</v>
      </c>
      <c r="J18" s="6" t="s">
        <v>50</v>
      </c>
    </row>
    <row r="19" ht="15.75" spans="1:10">
      <c r="A19" s="10"/>
      <c r="B19" s="11"/>
      <c r="C19" s="20"/>
      <c r="D19" s="5" t="s">
        <v>51</v>
      </c>
      <c r="E19" s="19" t="s">
        <v>52</v>
      </c>
      <c r="F19" s="16" t="s">
        <v>53</v>
      </c>
      <c r="G19" s="17"/>
      <c r="H19" s="6">
        <v>5</v>
      </c>
      <c r="I19" s="6">
        <v>5</v>
      </c>
      <c r="J19" s="6"/>
    </row>
    <row r="20" ht="126" spans="1:10">
      <c r="A20" s="10"/>
      <c r="B20" s="21" t="s">
        <v>54</v>
      </c>
      <c r="C20" s="22" t="s">
        <v>55</v>
      </c>
      <c r="D20" s="6" t="s">
        <v>56</v>
      </c>
      <c r="E20" s="5" t="s">
        <v>57</v>
      </c>
      <c r="F20" s="23" t="s">
        <v>58</v>
      </c>
      <c r="G20" s="23"/>
      <c r="H20" s="6">
        <v>5</v>
      </c>
      <c r="I20" s="6">
        <v>5</v>
      </c>
      <c r="J20" s="5"/>
    </row>
    <row r="21" s="1" customFormat="1" ht="40.95" customHeight="1" spans="1:10">
      <c r="A21" s="24"/>
      <c r="B21" s="25"/>
      <c r="C21" s="26"/>
      <c r="D21" s="27" t="s">
        <v>59</v>
      </c>
      <c r="E21" s="28" t="s">
        <v>60</v>
      </c>
      <c r="F21" s="29" t="s">
        <v>61</v>
      </c>
      <c r="G21" s="29"/>
      <c r="H21" s="27">
        <v>5</v>
      </c>
      <c r="I21" s="27">
        <v>5</v>
      </c>
      <c r="J21" s="45"/>
    </row>
    <row r="22" ht="40.95" customHeight="1" spans="1:10">
      <c r="A22" s="10"/>
      <c r="B22" s="30"/>
      <c r="C22" s="5" t="s">
        <v>62</v>
      </c>
      <c r="D22" s="6" t="s">
        <v>63</v>
      </c>
      <c r="E22" s="6" t="s">
        <v>64</v>
      </c>
      <c r="F22" s="29" t="s">
        <v>64</v>
      </c>
      <c r="G22" s="29"/>
      <c r="H22" s="6">
        <v>5</v>
      </c>
      <c r="I22" s="6">
        <v>5</v>
      </c>
      <c r="J22" s="5"/>
    </row>
    <row r="23" ht="37.95" customHeight="1" spans="1:10">
      <c r="A23" s="10"/>
      <c r="B23" s="21" t="s">
        <v>65</v>
      </c>
      <c r="C23" s="6" t="s">
        <v>66</v>
      </c>
      <c r="D23" s="6" t="s">
        <v>67</v>
      </c>
      <c r="E23" s="6" t="s">
        <v>68</v>
      </c>
      <c r="F23" s="29" t="s">
        <v>69</v>
      </c>
      <c r="G23" s="29"/>
      <c r="H23" s="6">
        <v>10</v>
      </c>
      <c r="I23" s="6">
        <v>10</v>
      </c>
      <c r="J23" s="5"/>
    </row>
    <row r="24" ht="37.95" customHeight="1" spans="1:10">
      <c r="A24" s="10"/>
      <c r="B24" s="31"/>
      <c r="C24" s="6" t="s">
        <v>70</v>
      </c>
      <c r="D24" s="6" t="s">
        <v>71</v>
      </c>
      <c r="E24" s="6" t="s">
        <v>71</v>
      </c>
      <c r="F24" s="32" t="s">
        <v>71</v>
      </c>
      <c r="G24" s="33"/>
      <c r="H24" s="6">
        <v>0</v>
      </c>
      <c r="I24" s="5">
        <v>0</v>
      </c>
      <c r="J24" s="5"/>
    </row>
    <row r="25" ht="37.95" customHeight="1" spans="1:10">
      <c r="A25" s="10"/>
      <c r="B25" s="30"/>
      <c r="C25" s="6" t="s">
        <v>72</v>
      </c>
      <c r="D25" s="6" t="s">
        <v>71</v>
      </c>
      <c r="E25" s="6" t="s">
        <v>71</v>
      </c>
      <c r="F25" s="32" t="s">
        <v>71</v>
      </c>
      <c r="G25" s="33"/>
      <c r="H25" s="6">
        <v>0</v>
      </c>
      <c r="I25" s="5">
        <v>0</v>
      </c>
      <c r="J25" s="5"/>
    </row>
    <row r="26" ht="31.5" spans="1:10">
      <c r="A26" s="10"/>
      <c r="B26" s="34" t="s">
        <v>73</v>
      </c>
      <c r="C26" s="34" t="s">
        <v>74</v>
      </c>
      <c r="D26" s="6" t="s">
        <v>71</v>
      </c>
      <c r="E26" s="6" t="s">
        <v>71</v>
      </c>
      <c r="F26" s="32" t="s">
        <v>71</v>
      </c>
      <c r="G26" s="33"/>
      <c r="H26" s="6">
        <v>0</v>
      </c>
      <c r="I26" s="5">
        <v>0</v>
      </c>
      <c r="J26" s="5"/>
    </row>
    <row r="27" ht="220.5" spans="1:10">
      <c r="A27" s="10"/>
      <c r="B27" s="34"/>
      <c r="C27" s="34" t="s">
        <v>75</v>
      </c>
      <c r="D27" s="6" t="s">
        <v>76</v>
      </c>
      <c r="E27" s="6" t="s">
        <v>76</v>
      </c>
      <c r="F27" s="32" t="s">
        <v>71</v>
      </c>
      <c r="G27" s="33"/>
      <c r="H27" s="6">
        <v>15</v>
      </c>
      <c r="I27" s="5">
        <v>14</v>
      </c>
      <c r="J27" s="6" t="s">
        <v>77</v>
      </c>
    </row>
    <row r="28" ht="37.05" customHeight="1" spans="1:10">
      <c r="A28" s="10"/>
      <c r="B28" s="34"/>
      <c r="C28" s="34" t="s">
        <v>78</v>
      </c>
      <c r="D28" s="6" t="s">
        <v>71</v>
      </c>
      <c r="E28" s="6" t="s">
        <v>71</v>
      </c>
      <c r="F28" s="13" t="s">
        <v>71</v>
      </c>
      <c r="G28" s="14"/>
      <c r="H28" s="6">
        <v>0</v>
      </c>
      <c r="I28" s="5">
        <v>0</v>
      </c>
      <c r="J28" s="5"/>
    </row>
    <row r="29" ht="40.05" customHeight="1" spans="1:10">
      <c r="A29" s="10"/>
      <c r="B29" s="34"/>
      <c r="C29" s="34" t="s">
        <v>79</v>
      </c>
      <c r="D29" s="6" t="s">
        <v>80</v>
      </c>
      <c r="E29" s="6" t="s">
        <v>81</v>
      </c>
      <c r="F29" s="5" t="s">
        <v>81</v>
      </c>
      <c r="G29" s="5"/>
      <c r="H29" s="6">
        <v>15</v>
      </c>
      <c r="I29" s="5">
        <v>14</v>
      </c>
      <c r="J29" s="6" t="s">
        <v>77</v>
      </c>
    </row>
    <row r="30" ht="51" customHeight="1" spans="1:10">
      <c r="A30" s="10"/>
      <c r="B30" s="34" t="s">
        <v>82</v>
      </c>
      <c r="C30" s="34" t="s">
        <v>83</v>
      </c>
      <c r="D30" s="6" t="s">
        <v>84</v>
      </c>
      <c r="E30" s="35" t="s">
        <v>85</v>
      </c>
      <c r="F30" s="36" t="s">
        <v>85</v>
      </c>
      <c r="G30" s="37"/>
      <c r="H30" s="35">
        <v>10</v>
      </c>
      <c r="I30" s="35">
        <v>9</v>
      </c>
      <c r="J30" s="6" t="s">
        <v>86</v>
      </c>
    </row>
    <row r="31" ht="27" customHeight="1" spans="1:10">
      <c r="A31" s="38" t="s">
        <v>87</v>
      </c>
      <c r="B31" s="38"/>
      <c r="C31" s="38"/>
      <c r="D31" s="38"/>
      <c r="E31" s="38"/>
      <c r="F31" s="38"/>
      <c r="G31" s="38"/>
      <c r="H31" s="38">
        <f>SUM(H15:H30)+H8</f>
        <v>100</v>
      </c>
      <c r="I31" s="46">
        <f>SUM(I15:I30)+J8</f>
        <v>91.1031948420812</v>
      </c>
      <c r="J31" s="5"/>
    </row>
    <row r="32" ht="160.95" customHeight="1" spans="1:10">
      <c r="A32" s="39" t="s">
        <v>88</v>
      </c>
      <c r="B32" s="40"/>
      <c r="C32" s="40"/>
      <c r="D32" s="40"/>
      <c r="E32" s="40"/>
      <c r="F32" s="40"/>
      <c r="G32" s="40"/>
      <c r="H32" s="40"/>
      <c r="I32" s="40"/>
      <c r="J32" s="40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20:B22"/>
    <mergeCell ref="B23:B25"/>
    <mergeCell ref="B26:B29"/>
    <mergeCell ref="C15:C19"/>
    <mergeCell ref="C20:C21"/>
    <mergeCell ref="A7:C11"/>
  </mergeCells>
  <pageMargins left="0.708333333333333" right="0.511805555555556" top="0.550694444444444" bottom="0.550694444444444" header="0.314583333333333" footer="0.314583333333333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2024-05-17T07:00:53Z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