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00"/>
  </bookViews>
  <sheets>
    <sheet name="Sheet1" sheetId="1" r:id="rId1"/>
  </sheets>
  <definedNames>
    <definedName name="_xlnm.Print_Area" localSheetId="0">Sheet1!$A$1:$J$61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<sst xmlns="http://schemas.openxmlformats.org/spreadsheetml/2006/main" count="257" uniqueCount="135">
  <si>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</si>
  <si>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</si>
  <si>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</si>
  <si>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</si>
  <si>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北京市疾病预防控制中心中央转移支付重大传染病防控项目</t>
  </si>
  <si>
    <t>主管部门</t>
  </si>
  <si>
    <t>北京市卫生健康委员会</t>
  </si>
  <si>
    <t>实施单位</t>
  </si>
  <si>
    <t>北京市疾病预防控制中心</t>
  </si>
  <si>
    <t>项目负责人</t>
  </si>
  <si>
    <t>王全意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</si>
  <si>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</si>
  <si>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</si>
  <si>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</si>
  <si>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</si>
  <si>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</si>
  <si>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</si>
  <si>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</si>
  <si>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</si>
  <si>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</si>
  <si>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</si>
  <si>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</si>
  <si>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</si>
  <si>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</si>
  <si>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</si>
  <si>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</si>
  <si>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</si>
  <si>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目标1:适龄儿童国家免疫规划疫苗接种率大于90%。
目标2:有效控制艾滋病疫情，全国艾滋病疫情继续控制在低流行水平，进一步减少结核感染、患病和死亡，切实降低结核病疾病负担，提高人民群众健康水平，促进国民经济发展和社会和谐稳定。
目标3:开展血吸虫病查灭螺，降低传播风险；查治包虫病病人，开展包虫病传染源管理。
目标4:推广癌症、心脑血管疾病、口腔疾病等重点慢性病早期筛查和干预适宜技术，健全完善慢性病及其危险因素监测网络，以慢性病综合防控示范区和全民健康生活方式行动为抓手，加强慢性病防控能力建设。加强严重精神障碍患者筛查、登记报告和随访服务，开展社会心理服务体系建设试点，开展农村地区癫痫患者筛查登记和随访管理，提高患者治疗率。
目标5:开展新冠病毒变异监测、病毒性传染病监测、细菌性传染病监测、病媒生物监测、新冠病毒抗体血清流行病学调查；开展鼠疫、人禽流感 、SARS等传染病、疟疾及其他寄生虫、饮用水、环境卫生与学校卫生、伤害监测，完成居民健康素养监测、妇幼健康监测、全国青少年烟草流行监测和食品安全风险监测工作。</t>
  </si>
  <si>
    <t>目标1:适龄儿童国家免疫规划疫苗接种率99.97%。
目标2：通过全市艾滋病防控工作，全面落实各项艾滋病性病预防控制措施，最大限度发现感染者和病人，有效控制各类传播，我市艾滋病疫情报告数字趋于平稳，总体保持低流行水平，对实现降低艾滋病新发感染、减低病死率目标起到促进作用。近十年，全市肺结核报告发病率持续下降，已由2013年的35.9/10万下降至2023年的22.7/10万，下降了36.8%，年递降率为4.5%。
目标4：心血管病高危人群早期筛查与综合干预项目2023年复筛2867人，完成率95.6%，高危调查1509人，完成率100.6%。2023年中国居民慢性病及危险因素监测现场调查5085人，任务完成率100.9%，强化慢性病监测体系建设。积极创建健康支持性环境，开展健康生活方式宣传活动，倡导公众践行健康生活方式，预防慢性病。
项目5：按要求完成新冠病毒变异监测、病毒性传染病监测、细菌性传染病监测、病媒生物监测、新冠病毒抗体血清流行病学调查；开展鼠疫、人禽流感 、SARS等传染病、疟疾及其他寄生虫、饮用水、环境卫生与学校卫生、伤害监测，完成居民健康素养监测、全国青少年烟草流行监测和食品安全风险监测工作。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</si>
  <si>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</si>
  <si>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</si>
  <si>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</si>
  <si>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</si>
  <si>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</si>
  <si>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</si>
  <si>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</si>
  <si>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</si>
  <si>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产出指标(40分)</t>
  </si>
  <si>
    <t>数量指标</t>
  </si>
  <si>
    <t>致病菌识别网完成样本采集</t>
  </si>
  <si>
    <t>10200份</t>
  </si>
  <si>
    <t>11417份</t>
  </si>
  <si>
    <t>无</t>
  </si>
  <si>
    <t>5岁以下儿童腹泻病例监测</t>
  </si>
  <si>
    <t>300例</t>
  </si>
  <si>
    <t>519例</t>
  </si>
  <si>
    <t>流感和新冠监测的哨点医院数</t>
  </si>
  <si>
    <t>18个</t>
  </si>
  <si>
    <t>39个</t>
  </si>
  <si>
    <t>布病国家级监测点数量</t>
  </si>
  <si>
    <t>4个</t>
  </si>
  <si>
    <t>监测样本量</t>
  </si>
  <si>
    <t>≥10000</t>
  </si>
  <si>
    <t>肌肉骨骼疾病调查市级培训会</t>
  </si>
  <si>
    <t>1次</t>
  </si>
  <si>
    <t>居民慢性病及危险因素监测市级培训会</t>
  </si>
  <si>
    <t>脑卒中高危人群筛查与干预市级培训会</t>
  </si>
  <si>
    <t>心血管病高危人群早期筛查与综合干预项目市级培训会</t>
  </si>
  <si>
    <t>慢阻肺高危人群早期筛查与综合干预初筛人数</t>
  </si>
  <si>
    <t>21000人</t>
  </si>
  <si>
    <t>24334人</t>
  </si>
  <si>
    <t>开展健康生活方式日活动场次</t>
  </si>
  <si>
    <t>北京地产应季水果中食物成分监测、预包装食品中反式脂肪酸监测</t>
  </si>
  <si>
    <t>≥35件</t>
  </si>
  <si>
    <t>42件</t>
  </si>
  <si>
    <t>拍摄样品图谱</t>
  </si>
  <si>
    <t>42张</t>
  </si>
  <si>
    <t>81张</t>
  </si>
  <si>
    <t>撰写《省级食物资源调查报告（2021-2023）》</t>
  </si>
  <si>
    <t>1份</t>
  </si>
  <si>
    <t>撰写《监测数据应用于公共卫生事业的情况分析报告》</t>
  </si>
  <si>
    <t>撰写《北京市食物成分监测阶段性工作总结（2012-2023）》</t>
  </si>
  <si>
    <t>质量指标</t>
  </si>
  <si>
    <t>出血热暴发疫情调查率</t>
  </si>
  <si>
    <t>未发生出血热暴发疫情</t>
  </si>
  <si>
    <t>艾滋病高危人群(暗娼、男性同性性行人群)检测比例</t>
  </si>
  <si>
    <t>122.5%（86291/70450）</t>
  </si>
  <si>
    <t>艾滋病免费抗病毒治疗任务</t>
  </si>
  <si>
    <t>106.0%（26073/24600)</t>
  </si>
  <si>
    <t>土源性线虫病监测完成率</t>
  </si>
  <si>
    <t>≥90%</t>
  </si>
  <si>
    <t>病媒生物监测结果分析报告率</t>
  </si>
  <si>
    <t>≥80%</t>
  </si>
  <si>
    <t>饮用水和环境卫生监测完成率</t>
  </si>
  <si>
    <t>≥95%</t>
  </si>
  <si>
    <t>全国青少年烟草流行调查应答率(实际完成调查人数占应调查人数 的比例)</t>
  </si>
  <si>
    <t>居民健康素养监测数据合格率</t>
  </si>
  <si>
    <t>按需验收各区健康支持性环境</t>
  </si>
  <si>
    <t>肺结核患者治疗任务完成率</t>
  </si>
  <si>
    <t>≥85%</t>
  </si>
  <si>
    <t>肺结核患者成功治疗率</t>
  </si>
  <si>
    <t>病原学阳性肺结核患者耐药筛查率</t>
  </si>
  <si>
    <t>适龄儿童国家免疫规划疫苗接种率</t>
  </si>
  <si>
    <t>&gt;90%</t>
  </si>
  <si>
    <t>死因监测数据规范报告率</t>
  </si>
  <si>
    <t>&gt;80%</t>
  </si>
  <si>
    <t>94.12（以所有评价指标中最低分作为指标最终分数：死亡率5‰以上区16个，开展监测17个区，16/17*100%=94.12%）</t>
  </si>
  <si>
    <t>完成2023年食物成分监测数据录入工作</t>
  </si>
  <si>
    <t>录入准确率100%</t>
  </si>
  <si>
    <t>时效指标</t>
  </si>
  <si>
    <t>在规定时间内完成</t>
  </si>
  <si>
    <t>成本指标（10分）</t>
  </si>
  <si>
    <t>经济成本指标</t>
  </si>
  <si>
    <t>控制在成本范围内</t>
  </si>
  <si>
    <t>≤35937.199578万元</t>
  </si>
  <si>
    <t>22254.633717万元</t>
  </si>
  <si>
    <t>社会成本指标</t>
  </si>
  <si>
    <t>生态成本指标</t>
  </si>
  <si>
    <t>效果指标(30分)</t>
  </si>
  <si>
    <t>经济效益
指标</t>
  </si>
  <si>
    <t>社会效益
指标</t>
  </si>
  <si>
    <t>艾滋病疫情处于低流行水平</t>
  </si>
  <si>
    <t>中长期</t>
  </si>
  <si>
    <t>2023年北京市新增现住址为本市的艾滋病病毒感染者及艾滋病病人1584例，较2022年同期增加6例，增加比例为0.38%</t>
  </si>
  <si>
    <t>手足口病流行趋势研判</t>
  </si>
  <si>
    <t>分析报告1份</t>
  </si>
  <si>
    <t>分析报告12份</t>
  </si>
  <si>
    <t>年初指标值设定偏低</t>
  </si>
  <si>
    <t>扩充中国食物成分表数据</t>
  </si>
  <si>
    <t>1000余条数据</t>
  </si>
  <si>
    <t>1100余条数据</t>
  </si>
  <si>
    <t>控制和降低各类慢性非传染性疾病发病率产生的间接经济效益</t>
  </si>
  <si>
    <t>优</t>
  </si>
  <si>
    <t>促进儿童青少年身心健康</t>
  </si>
  <si>
    <t>效益指标量化程度有待加强</t>
  </si>
  <si>
    <t>生态效益
指标</t>
  </si>
  <si>
    <t>可持续影响指标</t>
  </si>
  <si>
    <t>为政府制定慢性病防控与营养改善政策提供科学依据，具有中长期的持续影响。</t>
  </si>
  <si>
    <t>通过出版图书出版图书《一日三餐营养记》，为政府制定慢性病防控与营养改善政策提供科学依据，具有中长期的持续影响。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</si>
  <si>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</si>
  <si>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</si>
  <si>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肺结核患者满意度</t>
  </si>
  <si>
    <t>哨点医院培训满意度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</si>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</sst>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10" applyNumberFormat="0" applyAlignment="0" applyProtection="0">
      <alignment vertical="center"/>
    </xf>
    <xf numFmtId="0" fontId="17" fillId="5" borderId="11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6" borderId="12" applyNumberFormat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0" fillId="0" borderId="0"/>
  </cellStyleXfs>
  <cellXfs count="47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176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9" fontId="4" fillId="0" borderId="4" xfId="0" applyNumberFormat="1" applyFont="1" applyBorder="1" applyAlignment="1">
      <alignment horizontal="center" vertical="center" wrapText="1"/>
    </xf>
    <xf numFmtId="9" fontId="4" fillId="0" borderId="5" xfId="0" applyNumberFormat="1" applyFont="1" applyBorder="1" applyAlignment="1">
      <alignment horizontal="center" vertical="center" wrapText="1"/>
    </xf>
    <xf numFmtId="9" fontId="4" fillId="0" borderId="1" xfId="49" applyNumberFormat="1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10" fontId="4" fillId="0" borderId="5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31" fontId="5" fillId="2" borderId="1" xfId="0" applyNumberFormat="1" applyFont="1" applyFill="1" applyBorder="1" applyAlignment="1">
      <alignment horizontal="center" vertical="center" wrapText="1"/>
    </xf>
    <xf numFmtId="31" fontId="5" fillId="2" borderId="4" xfId="0" applyNumberFormat="1" applyFont="1" applyFill="1" applyBorder="1" applyAlignment="1">
      <alignment horizontal="center" vertical="center" wrapText="1"/>
    </xf>
    <xf numFmtId="31" fontId="5" fillId="2" borderId="5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10" fontId="4" fillId="0" borderId="1" xfId="3" applyNumberFormat="1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 wrapText="1"/>
    </xf>
    <xf numFmtId="9" fontId="0" fillId="0" borderId="0" xfId="3" applyAlignment="1"/>
    <xf numFmtId="177" fontId="7" fillId="0" borderId="1" xfId="0" applyNumberFormat="1" applyFont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2090420" y="180149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61"/>
  <sheetViews>
    <sheetView tabSelected="1" zoomScale="85" zoomScaleNormal="85" zoomScaleSheetLayoutView="80" topLeftCell="A57" workbookViewId="0">
      <selection activeCell="F59" sqref="F59:G59"/>
    </sheetView>
  </sheetViews>
  <sheetFormatPr defaultColWidth="9" defaultRowHeight="14"/>
  <cols>
    <col min="1" max="1" width="5.38333333333333" customWidth="1"/>
    <col min="2" max="2" width="9.3" style="1" customWidth="1"/>
    <col min="3" max="3" width="12.25" customWidth="1"/>
    <col min="4" max="4" width="33.0916666666667" customWidth="1"/>
    <col min="5" max="5" width="21.5916666666667" customWidth="1"/>
    <col min="6" max="7" width="17.775" customWidth="1"/>
    <col min="8" max="8" width="12.5" customWidth="1"/>
    <col min="9" max="9" width="11" customWidth="1"/>
    <col min="10" max="10" width="17.8916666666667" customWidth="1"/>
  </cols>
  <sheetData>
    <row r="1" ht="27" customHeight="1" spans="1:1">
      <c r="A1" s="2" t="s">
        <v>0</v>
      </c>
    </row>
    <row r="2" ht="34.1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19.9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19.9" customHeight="1" spans="1:10">
      <c r="A5" s="5" t="s">
        <v>5</v>
      </c>
      <c r="B5" s="5"/>
      <c r="C5" s="5"/>
      <c r="D5" s="5" t="s">
        <v>6</v>
      </c>
      <c r="E5" s="5"/>
      <c r="F5" s="5"/>
      <c r="G5" s="5" t="s">
        <v>7</v>
      </c>
      <c r="H5" s="6" t="s">
        <v>8</v>
      </c>
      <c r="I5" s="6"/>
      <c r="J5" s="6"/>
    </row>
    <row r="6" ht="19.9" customHeight="1" spans="1:10">
      <c r="A6" s="5" t="s">
        <v>9</v>
      </c>
      <c r="B6" s="5"/>
      <c r="C6" s="5"/>
      <c r="D6" s="5" t="s">
        <v>10</v>
      </c>
      <c r="E6" s="5"/>
      <c r="F6" s="5"/>
      <c r="G6" s="5" t="s">
        <v>11</v>
      </c>
      <c r="H6" s="6">
        <v>64407016</v>
      </c>
      <c r="I6" s="6"/>
      <c r="J6" s="6"/>
    </row>
    <row r="7" ht="30" spans="1:10">
      <c r="A7" s="6" t="s">
        <v>12</v>
      </c>
      <c r="B7" s="6"/>
      <c r="C7" s="6"/>
      <c r="D7" s="5"/>
      <c r="E7" s="6" t="s">
        <v>13</v>
      </c>
      <c r="F7" s="6" t="s">
        <v>14</v>
      </c>
      <c r="G7" s="6" t="s">
        <v>15</v>
      </c>
      <c r="H7" s="6" t="s">
        <v>16</v>
      </c>
      <c r="I7" s="6" t="s">
        <v>17</v>
      </c>
      <c r="J7" s="5" t="s">
        <v>18</v>
      </c>
    </row>
    <row r="8" ht="19.9" customHeight="1" spans="1:10">
      <c r="A8" s="6"/>
      <c r="B8" s="6"/>
      <c r="C8" s="6"/>
      <c r="D8" s="7" t="s">
        <v>19</v>
      </c>
      <c r="E8" s="8">
        <f>SUM(E9:E10)</f>
        <v>25076.199578</v>
      </c>
      <c r="F8" s="8">
        <f>SUM(F9:F10)</f>
        <v>35937.199578</v>
      </c>
      <c r="G8" s="8">
        <f>SUM(G9:G10)</f>
        <v>22254.633717</v>
      </c>
      <c r="H8" s="5">
        <v>10</v>
      </c>
      <c r="I8" s="43">
        <f>G8/F8</f>
        <v>0.619264549779327</v>
      </c>
      <c r="J8" s="44">
        <f>10*I8</f>
        <v>6.19264549779327</v>
      </c>
    </row>
    <row r="9" ht="30" customHeight="1" spans="1:10">
      <c r="A9" s="6"/>
      <c r="B9" s="6"/>
      <c r="C9" s="6"/>
      <c r="D9" s="9" t="s">
        <v>20</v>
      </c>
      <c r="E9" s="8">
        <v>16654</v>
      </c>
      <c r="F9" s="8">
        <v>20926</v>
      </c>
      <c r="G9" s="8">
        <v>7536.083692</v>
      </c>
      <c r="H9" s="5" t="s">
        <v>21</v>
      </c>
      <c r="I9" s="43">
        <f>G9/F9</f>
        <v>0.360130158272006</v>
      </c>
      <c r="J9" s="6" t="s">
        <v>21</v>
      </c>
    </row>
    <row r="10" ht="25.15" customHeight="1" spans="1:10">
      <c r="A10" s="6"/>
      <c r="B10" s="6"/>
      <c r="C10" s="6"/>
      <c r="D10" s="5" t="s">
        <v>22</v>
      </c>
      <c r="E10" s="8">
        <v>8422.199578</v>
      </c>
      <c r="F10" s="8">
        <v>15011.199578</v>
      </c>
      <c r="G10" s="8">
        <v>14718.550025</v>
      </c>
      <c r="H10" s="5" t="s">
        <v>21</v>
      </c>
      <c r="I10" s="43">
        <f>G10/F10</f>
        <v>0.980504585827445</v>
      </c>
      <c r="J10" s="6" t="s">
        <v>21</v>
      </c>
    </row>
    <row r="11" ht="19.15" customHeight="1" spans="1:10">
      <c r="A11" s="6"/>
      <c r="B11" s="6"/>
      <c r="C11" s="6"/>
      <c r="D11" s="10" t="s">
        <v>23</v>
      </c>
      <c r="E11" s="5" t="s">
        <v>21</v>
      </c>
      <c r="F11" s="5" t="s">
        <v>21</v>
      </c>
      <c r="G11" s="5" t="s">
        <v>21</v>
      </c>
      <c r="H11" s="5" t="s">
        <v>21</v>
      </c>
      <c r="I11" s="5" t="s">
        <v>21</v>
      </c>
      <c r="J11" s="6" t="s">
        <v>21</v>
      </c>
    </row>
    <row r="12" ht="25.9" customHeight="1" spans="1:10">
      <c r="A12" s="11" t="s">
        <v>24</v>
      </c>
      <c r="B12" s="6" t="s">
        <v>25</v>
      </c>
      <c r="C12" s="6"/>
      <c r="D12" s="6"/>
      <c r="E12" s="6"/>
      <c r="F12" s="6" t="s">
        <v>26</v>
      </c>
      <c r="G12" s="6"/>
      <c r="H12" s="6"/>
      <c r="I12" s="6"/>
      <c r="J12" s="6"/>
    </row>
    <row r="13" ht="300" customHeight="1" spans="1:10">
      <c r="A13" s="11"/>
      <c r="B13" s="9" t="s">
        <v>27</v>
      </c>
      <c r="C13" s="9"/>
      <c r="D13" s="9"/>
      <c r="E13" s="9"/>
      <c r="F13" s="9" t="s">
        <v>28</v>
      </c>
      <c r="G13" s="9"/>
      <c r="H13" s="9"/>
      <c r="I13" s="9"/>
      <c r="J13" s="9"/>
    </row>
    <row r="14" ht="30" spans="1:10">
      <c r="A14" s="11" t="s">
        <v>29</v>
      </c>
      <c r="B14" s="6" t="s">
        <v>30</v>
      </c>
      <c r="C14" s="5" t="s">
        <v>31</v>
      </c>
      <c r="D14" s="5" t="s">
        <v>32</v>
      </c>
      <c r="E14" s="5" t="s">
        <v>33</v>
      </c>
      <c r="F14" s="6" t="s">
        <v>34</v>
      </c>
      <c r="G14" s="6"/>
      <c r="H14" s="6" t="s">
        <v>35</v>
      </c>
      <c r="I14" s="6" t="s">
        <v>18</v>
      </c>
      <c r="J14" s="6" t="s">
        <v>36</v>
      </c>
    </row>
    <row r="15" ht="21" customHeight="1" spans="1:10">
      <c r="A15" s="11"/>
      <c r="B15" s="12" t="s">
        <v>37</v>
      </c>
      <c r="C15" s="5" t="s">
        <v>38</v>
      </c>
      <c r="D15" s="5" t="s">
        <v>39</v>
      </c>
      <c r="E15" s="5" t="s">
        <v>40</v>
      </c>
      <c r="F15" s="5" t="s">
        <v>41</v>
      </c>
      <c r="G15" s="5"/>
      <c r="H15" s="6">
        <v>2</v>
      </c>
      <c r="I15" s="6">
        <v>2</v>
      </c>
      <c r="J15" s="35" t="s">
        <v>42</v>
      </c>
    </row>
    <row r="16" ht="21" customHeight="1" spans="1:10">
      <c r="A16" s="11"/>
      <c r="B16" s="13"/>
      <c r="C16" s="5" t="s">
        <v>38</v>
      </c>
      <c r="D16" s="6" t="s">
        <v>43</v>
      </c>
      <c r="E16" s="6" t="s">
        <v>44</v>
      </c>
      <c r="F16" s="14" t="s">
        <v>45</v>
      </c>
      <c r="G16" s="15"/>
      <c r="H16" s="6">
        <v>1</v>
      </c>
      <c r="I16" s="6">
        <v>1</v>
      </c>
      <c r="J16" s="35" t="s">
        <v>42</v>
      </c>
    </row>
    <row r="17" ht="21" customHeight="1" spans="1:10">
      <c r="A17" s="11"/>
      <c r="B17" s="13"/>
      <c r="C17" s="5" t="s">
        <v>38</v>
      </c>
      <c r="D17" s="5" t="s">
        <v>46</v>
      </c>
      <c r="E17" s="5" t="s">
        <v>47</v>
      </c>
      <c r="F17" s="5" t="s">
        <v>48</v>
      </c>
      <c r="G17" s="5"/>
      <c r="H17" s="6">
        <v>1</v>
      </c>
      <c r="I17" s="6">
        <v>1</v>
      </c>
      <c r="J17" s="35" t="s">
        <v>42</v>
      </c>
    </row>
    <row r="18" ht="21" customHeight="1" spans="1:10">
      <c r="A18" s="11"/>
      <c r="B18" s="13"/>
      <c r="C18" s="5" t="s">
        <v>38</v>
      </c>
      <c r="D18" s="6" t="s">
        <v>49</v>
      </c>
      <c r="E18" s="6" t="s">
        <v>50</v>
      </c>
      <c r="F18" s="16" t="s">
        <v>50</v>
      </c>
      <c r="G18" s="17"/>
      <c r="H18" s="6">
        <v>2</v>
      </c>
      <c r="I18" s="6">
        <v>2</v>
      </c>
      <c r="J18" s="35" t="s">
        <v>42</v>
      </c>
    </row>
    <row r="19" ht="21" customHeight="1" spans="1:10">
      <c r="A19" s="11"/>
      <c r="B19" s="13"/>
      <c r="C19" s="5" t="s">
        <v>38</v>
      </c>
      <c r="D19" s="6" t="s">
        <v>51</v>
      </c>
      <c r="E19" s="6" t="s">
        <v>52</v>
      </c>
      <c r="F19" s="16">
        <v>10218</v>
      </c>
      <c r="G19" s="17"/>
      <c r="H19" s="6">
        <v>2</v>
      </c>
      <c r="I19" s="6">
        <v>2</v>
      </c>
      <c r="J19" s="35" t="s">
        <v>42</v>
      </c>
    </row>
    <row r="20" ht="24" customHeight="1" spans="1:10">
      <c r="A20" s="11"/>
      <c r="B20" s="13"/>
      <c r="C20" s="5" t="s">
        <v>38</v>
      </c>
      <c r="D20" s="6" t="s">
        <v>53</v>
      </c>
      <c r="E20" s="18" t="s">
        <v>54</v>
      </c>
      <c r="F20" s="19" t="s">
        <v>54</v>
      </c>
      <c r="G20" s="20"/>
      <c r="H20" s="6">
        <v>2</v>
      </c>
      <c r="I20" s="6">
        <v>2</v>
      </c>
      <c r="J20" s="35" t="s">
        <v>42</v>
      </c>
    </row>
    <row r="21" ht="33" customHeight="1" spans="1:10">
      <c r="A21" s="11"/>
      <c r="B21" s="13"/>
      <c r="C21" s="5" t="s">
        <v>38</v>
      </c>
      <c r="D21" s="6" t="s">
        <v>55</v>
      </c>
      <c r="E21" s="18" t="s">
        <v>54</v>
      </c>
      <c r="F21" s="19" t="s">
        <v>54</v>
      </c>
      <c r="G21" s="20"/>
      <c r="H21" s="6">
        <v>2</v>
      </c>
      <c r="I21" s="6">
        <v>2</v>
      </c>
      <c r="J21" s="35" t="s">
        <v>42</v>
      </c>
    </row>
    <row r="22" ht="37" customHeight="1" spans="1:10">
      <c r="A22" s="11"/>
      <c r="B22" s="13"/>
      <c r="C22" s="5" t="s">
        <v>38</v>
      </c>
      <c r="D22" s="6" t="s">
        <v>56</v>
      </c>
      <c r="E22" s="18" t="s">
        <v>54</v>
      </c>
      <c r="F22" s="19" t="s">
        <v>54</v>
      </c>
      <c r="G22" s="20"/>
      <c r="H22" s="6">
        <v>2</v>
      </c>
      <c r="I22" s="6">
        <v>2</v>
      </c>
      <c r="J22" s="35" t="s">
        <v>42</v>
      </c>
    </row>
    <row r="23" ht="35" customHeight="1" spans="1:10">
      <c r="A23" s="11"/>
      <c r="B23" s="13"/>
      <c r="C23" s="5" t="s">
        <v>38</v>
      </c>
      <c r="D23" s="6" t="s">
        <v>57</v>
      </c>
      <c r="E23" s="18" t="s">
        <v>54</v>
      </c>
      <c r="F23" s="19" t="s">
        <v>54</v>
      </c>
      <c r="G23" s="20"/>
      <c r="H23" s="6">
        <v>2</v>
      </c>
      <c r="I23" s="6">
        <v>2</v>
      </c>
      <c r="J23" s="35" t="s">
        <v>42</v>
      </c>
    </row>
    <row r="24" ht="32" customHeight="1" spans="1:10">
      <c r="A24" s="11"/>
      <c r="B24" s="13"/>
      <c r="C24" s="5" t="s">
        <v>38</v>
      </c>
      <c r="D24" s="6" t="s">
        <v>58</v>
      </c>
      <c r="E24" s="18" t="s">
        <v>59</v>
      </c>
      <c r="F24" s="19" t="s">
        <v>60</v>
      </c>
      <c r="G24" s="20"/>
      <c r="H24" s="6">
        <v>1</v>
      </c>
      <c r="I24" s="6">
        <v>1</v>
      </c>
      <c r="J24" s="35" t="s">
        <v>42</v>
      </c>
    </row>
    <row r="25" ht="24" customHeight="1" spans="1:10">
      <c r="A25" s="11"/>
      <c r="B25" s="13"/>
      <c r="C25" s="5" t="s">
        <v>38</v>
      </c>
      <c r="D25" s="21" t="s">
        <v>61</v>
      </c>
      <c r="E25" s="18" t="s">
        <v>54</v>
      </c>
      <c r="F25" s="19" t="s">
        <v>54</v>
      </c>
      <c r="G25" s="20"/>
      <c r="H25" s="6">
        <v>1</v>
      </c>
      <c r="I25" s="6">
        <v>1</v>
      </c>
      <c r="J25" s="35" t="s">
        <v>42</v>
      </c>
    </row>
    <row r="26" ht="44" customHeight="1" spans="1:10">
      <c r="A26" s="11"/>
      <c r="B26" s="13"/>
      <c r="C26" s="5" t="s">
        <v>38</v>
      </c>
      <c r="D26" s="21" t="s">
        <v>62</v>
      </c>
      <c r="E26" s="6" t="s">
        <v>63</v>
      </c>
      <c r="F26" s="16" t="s">
        <v>64</v>
      </c>
      <c r="G26" s="17"/>
      <c r="H26" s="6">
        <v>1</v>
      </c>
      <c r="I26" s="6">
        <v>1</v>
      </c>
      <c r="J26" s="35" t="s">
        <v>42</v>
      </c>
    </row>
    <row r="27" ht="24" customHeight="1" spans="1:10">
      <c r="A27" s="11"/>
      <c r="B27" s="13"/>
      <c r="C27" s="5" t="s">
        <v>38</v>
      </c>
      <c r="D27" s="21" t="s">
        <v>65</v>
      </c>
      <c r="E27" s="6" t="s">
        <v>66</v>
      </c>
      <c r="F27" s="16" t="s">
        <v>67</v>
      </c>
      <c r="G27" s="17"/>
      <c r="H27" s="6">
        <v>1</v>
      </c>
      <c r="I27" s="6">
        <v>1</v>
      </c>
      <c r="J27" s="35" t="s">
        <v>42</v>
      </c>
    </row>
    <row r="28" ht="31" customHeight="1" spans="1:10">
      <c r="A28" s="11"/>
      <c r="B28" s="13"/>
      <c r="C28" s="5" t="s">
        <v>38</v>
      </c>
      <c r="D28" s="21" t="s">
        <v>68</v>
      </c>
      <c r="E28" s="6" t="s">
        <v>69</v>
      </c>
      <c r="F28" s="16" t="s">
        <v>69</v>
      </c>
      <c r="G28" s="17"/>
      <c r="H28" s="6">
        <v>1</v>
      </c>
      <c r="I28" s="6">
        <v>1</v>
      </c>
      <c r="J28" s="35" t="s">
        <v>42</v>
      </c>
    </row>
    <row r="29" ht="31" customHeight="1" spans="1:10">
      <c r="A29" s="11"/>
      <c r="B29" s="13"/>
      <c r="C29" s="5" t="s">
        <v>38</v>
      </c>
      <c r="D29" s="21" t="s">
        <v>70</v>
      </c>
      <c r="E29" s="6" t="s">
        <v>69</v>
      </c>
      <c r="F29" s="16" t="s">
        <v>69</v>
      </c>
      <c r="G29" s="17"/>
      <c r="H29" s="6">
        <v>1</v>
      </c>
      <c r="I29" s="6">
        <v>1</v>
      </c>
      <c r="J29" s="35" t="s">
        <v>42</v>
      </c>
    </row>
    <row r="30" ht="31" customHeight="1" spans="1:10">
      <c r="A30" s="11"/>
      <c r="B30" s="13"/>
      <c r="C30" s="5" t="s">
        <v>38</v>
      </c>
      <c r="D30" s="21" t="s">
        <v>71</v>
      </c>
      <c r="E30" s="6" t="s">
        <v>69</v>
      </c>
      <c r="F30" s="16" t="s">
        <v>69</v>
      </c>
      <c r="G30" s="17"/>
      <c r="H30" s="6">
        <v>1</v>
      </c>
      <c r="I30" s="6">
        <v>1</v>
      </c>
      <c r="J30" s="35" t="s">
        <v>42</v>
      </c>
    </row>
    <row r="31" ht="24" customHeight="1" spans="1:10">
      <c r="A31" s="11"/>
      <c r="B31" s="13"/>
      <c r="C31" s="5" t="s">
        <v>72</v>
      </c>
      <c r="D31" s="6" t="s">
        <v>73</v>
      </c>
      <c r="E31" s="22">
        <v>1</v>
      </c>
      <c r="F31" s="6" t="s">
        <v>74</v>
      </c>
      <c r="G31" s="6"/>
      <c r="H31" s="6">
        <v>1</v>
      </c>
      <c r="I31" s="6">
        <v>1</v>
      </c>
      <c r="J31" s="35" t="s">
        <v>42</v>
      </c>
    </row>
    <row r="32" ht="35" customHeight="1" spans="1:10">
      <c r="A32" s="11"/>
      <c r="B32" s="13"/>
      <c r="C32" s="5" t="s">
        <v>72</v>
      </c>
      <c r="D32" s="6" t="s">
        <v>75</v>
      </c>
      <c r="E32" s="22">
        <v>1</v>
      </c>
      <c r="F32" s="16" t="s">
        <v>76</v>
      </c>
      <c r="G32" s="17"/>
      <c r="H32" s="6">
        <v>1</v>
      </c>
      <c r="I32" s="6">
        <v>1</v>
      </c>
      <c r="J32" s="35" t="s">
        <v>42</v>
      </c>
    </row>
    <row r="33" ht="24" customHeight="1" spans="1:10">
      <c r="A33" s="11"/>
      <c r="B33" s="13"/>
      <c r="C33" s="5" t="s">
        <v>72</v>
      </c>
      <c r="D33" s="6" t="s">
        <v>77</v>
      </c>
      <c r="E33" s="22">
        <v>1</v>
      </c>
      <c r="F33" s="16" t="s">
        <v>78</v>
      </c>
      <c r="G33" s="17"/>
      <c r="H33" s="6">
        <v>1</v>
      </c>
      <c r="I33" s="6">
        <v>1</v>
      </c>
      <c r="J33" s="35" t="s">
        <v>42</v>
      </c>
    </row>
    <row r="34" ht="25.15" customHeight="1" spans="1:10">
      <c r="A34" s="11"/>
      <c r="B34" s="13"/>
      <c r="C34" s="5" t="s">
        <v>72</v>
      </c>
      <c r="D34" s="23" t="s">
        <v>79</v>
      </c>
      <c r="E34" s="6" t="s">
        <v>80</v>
      </c>
      <c r="F34" s="22">
        <v>1</v>
      </c>
      <c r="G34" s="6"/>
      <c r="H34" s="6">
        <v>1</v>
      </c>
      <c r="I34" s="6">
        <v>1</v>
      </c>
      <c r="J34" s="35" t="s">
        <v>42</v>
      </c>
    </row>
    <row r="35" ht="25.15" customHeight="1" spans="1:10">
      <c r="A35" s="11"/>
      <c r="B35" s="13"/>
      <c r="C35" s="5" t="s">
        <v>72</v>
      </c>
      <c r="D35" s="23" t="s">
        <v>81</v>
      </c>
      <c r="E35" s="6" t="s">
        <v>82</v>
      </c>
      <c r="F35" s="24">
        <v>1</v>
      </c>
      <c r="G35" s="25"/>
      <c r="H35" s="6">
        <v>1</v>
      </c>
      <c r="I35" s="6">
        <v>1</v>
      </c>
      <c r="J35" s="35" t="s">
        <v>42</v>
      </c>
    </row>
    <row r="36" ht="25.15" customHeight="1" spans="1:10">
      <c r="A36" s="11"/>
      <c r="B36" s="13"/>
      <c r="C36" s="5" t="s">
        <v>72</v>
      </c>
      <c r="D36" s="23" t="s">
        <v>83</v>
      </c>
      <c r="E36" s="6" t="s">
        <v>84</v>
      </c>
      <c r="F36" s="24">
        <v>1</v>
      </c>
      <c r="G36" s="25"/>
      <c r="H36" s="6">
        <v>1</v>
      </c>
      <c r="I36" s="6">
        <v>1</v>
      </c>
      <c r="J36" s="35" t="s">
        <v>42</v>
      </c>
    </row>
    <row r="37" ht="50" customHeight="1" spans="1:10">
      <c r="A37" s="11"/>
      <c r="B37" s="13"/>
      <c r="C37" s="5" t="s">
        <v>72</v>
      </c>
      <c r="D37" s="23" t="s">
        <v>85</v>
      </c>
      <c r="E37" s="22">
        <v>0.85</v>
      </c>
      <c r="F37" s="24">
        <v>0.92</v>
      </c>
      <c r="G37" s="25"/>
      <c r="H37" s="6">
        <v>1</v>
      </c>
      <c r="I37" s="6">
        <v>1</v>
      </c>
      <c r="J37" s="35" t="s">
        <v>42</v>
      </c>
    </row>
    <row r="38" ht="25.15" customHeight="1" spans="1:10">
      <c r="A38" s="11"/>
      <c r="B38" s="13"/>
      <c r="C38" s="5" t="s">
        <v>72</v>
      </c>
      <c r="D38" s="23" t="s">
        <v>86</v>
      </c>
      <c r="E38" s="6" t="s">
        <v>80</v>
      </c>
      <c r="F38" s="24">
        <v>1</v>
      </c>
      <c r="G38" s="25"/>
      <c r="H38" s="6">
        <v>1</v>
      </c>
      <c r="I38" s="6">
        <v>1</v>
      </c>
      <c r="J38" s="35" t="s">
        <v>42</v>
      </c>
    </row>
    <row r="39" ht="25.15" customHeight="1" spans="1:10">
      <c r="A39" s="11"/>
      <c r="B39" s="13"/>
      <c r="C39" s="5" t="s">
        <v>72</v>
      </c>
      <c r="D39" s="21" t="s">
        <v>87</v>
      </c>
      <c r="E39" s="26">
        <v>1</v>
      </c>
      <c r="F39" s="24">
        <v>1</v>
      </c>
      <c r="G39" s="25"/>
      <c r="H39" s="6">
        <v>1</v>
      </c>
      <c r="I39" s="6">
        <v>1</v>
      </c>
      <c r="J39" s="35" t="s">
        <v>42</v>
      </c>
    </row>
    <row r="40" ht="25.15" customHeight="1" spans="1:10">
      <c r="A40" s="11"/>
      <c r="B40" s="13"/>
      <c r="C40" s="5" t="s">
        <v>72</v>
      </c>
      <c r="D40" s="21" t="s">
        <v>88</v>
      </c>
      <c r="E40" s="6" t="s">
        <v>89</v>
      </c>
      <c r="F40" s="24">
        <v>0.851</v>
      </c>
      <c r="G40" s="25"/>
      <c r="H40" s="6">
        <v>1</v>
      </c>
      <c r="I40" s="6">
        <v>1</v>
      </c>
      <c r="J40" s="35" t="s">
        <v>42</v>
      </c>
    </row>
    <row r="41" ht="25.15" customHeight="1" spans="1:10">
      <c r="A41" s="11"/>
      <c r="B41" s="13"/>
      <c r="C41" s="5" t="s">
        <v>72</v>
      </c>
      <c r="D41" s="21" t="s">
        <v>90</v>
      </c>
      <c r="E41" s="26" t="s">
        <v>80</v>
      </c>
      <c r="F41" s="24">
        <v>0.921</v>
      </c>
      <c r="G41" s="25"/>
      <c r="H41" s="6">
        <v>1</v>
      </c>
      <c r="I41" s="6">
        <v>1</v>
      </c>
      <c r="J41" s="35" t="s">
        <v>42</v>
      </c>
    </row>
    <row r="42" ht="33" customHeight="1" spans="1:10">
      <c r="A42" s="11"/>
      <c r="B42" s="13"/>
      <c r="C42" s="5" t="s">
        <v>72</v>
      </c>
      <c r="D42" s="21" t="s">
        <v>91</v>
      </c>
      <c r="E42" s="6" t="s">
        <v>80</v>
      </c>
      <c r="F42" s="24">
        <v>0.974</v>
      </c>
      <c r="G42" s="25"/>
      <c r="H42" s="6">
        <v>1</v>
      </c>
      <c r="I42" s="6">
        <v>1</v>
      </c>
      <c r="J42" s="35" t="s">
        <v>42</v>
      </c>
    </row>
    <row r="43" ht="33" customHeight="1" spans="1:10">
      <c r="A43" s="11"/>
      <c r="B43" s="13"/>
      <c r="C43" s="5" t="s">
        <v>72</v>
      </c>
      <c r="D43" s="21" t="s">
        <v>92</v>
      </c>
      <c r="E43" s="6" t="s">
        <v>93</v>
      </c>
      <c r="F43" s="27">
        <v>0.9997</v>
      </c>
      <c r="G43" s="28"/>
      <c r="H43" s="6">
        <v>1</v>
      </c>
      <c r="I43" s="6">
        <v>1</v>
      </c>
      <c r="J43" s="35" t="s">
        <v>42</v>
      </c>
    </row>
    <row r="44" ht="67" customHeight="1" spans="1:10">
      <c r="A44" s="11"/>
      <c r="B44" s="13"/>
      <c r="C44" s="5" t="s">
        <v>72</v>
      </c>
      <c r="D44" s="21" t="s">
        <v>94</v>
      </c>
      <c r="E44" s="6" t="s">
        <v>95</v>
      </c>
      <c r="F44" s="27" t="s">
        <v>96</v>
      </c>
      <c r="G44" s="28"/>
      <c r="H44" s="6">
        <v>1</v>
      </c>
      <c r="I44" s="6">
        <v>1</v>
      </c>
      <c r="J44" s="35" t="s">
        <v>42</v>
      </c>
    </row>
    <row r="45" ht="25.15" customHeight="1" spans="1:10">
      <c r="A45" s="11"/>
      <c r="B45" s="13"/>
      <c r="C45" s="5" t="s">
        <v>72</v>
      </c>
      <c r="D45" s="21" t="s">
        <v>83</v>
      </c>
      <c r="E45" s="6" t="s">
        <v>84</v>
      </c>
      <c r="F45" s="27">
        <v>1</v>
      </c>
      <c r="G45" s="28"/>
      <c r="H45" s="6">
        <v>1</v>
      </c>
      <c r="I45" s="6">
        <v>1</v>
      </c>
      <c r="J45" s="35" t="s">
        <v>42</v>
      </c>
    </row>
    <row r="46" ht="32" customHeight="1" spans="1:10">
      <c r="A46" s="11"/>
      <c r="B46" s="13"/>
      <c r="C46" s="5" t="s">
        <v>72</v>
      </c>
      <c r="D46" s="21" t="s">
        <v>97</v>
      </c>
      <c r="E46" s="6" t="s">
        <v>98</v>
      </c>
      <c r="F46" s="27" t="s">
        <v>98</v>
      </c>
      <c r="G46" s="28"/>
      <c r="H46" s="6">
        <v>1</v>
      </c>
      <c r="I46" s="6">
        <v>1</v>
      </c>
      <c r="J46" s="35" t="s">
        <v>42</v>
      </c>
    </row>
    <row r="47" ht="25.15" customHeight="1" spans="1:10">
      <c r="A47" s="11"/>
      <c r="B47" s="29"/>
      <c r="C47" s="5" t="s">
        <v>99</v>
      </c>
      <c r="D47" s="30" t="s">
        <v>100</v>
      </c>
      <c r="E47" s="31">
        <v>45291</v>
      </c>
      <c r="F47" s="32">
        <v>45291</v>
      </c>
      <c r="G47" s="33"/>
      <c r="H47" s="6">
        <v>1</v>
      </c>
      <c r="I47" s="6">
        <v>1</v>
      </c>
      <c r="J47" s="35" t="s">
        <v>42</v>
      </c>
    </row>
    <row r="48" ht="31" customHeight="1" spans="1:10">
      <c r="A48" s="11"/>
      <c r="B48" s="12" t="s">
        <v>101</v>
      </c>
      <c r="C48" s="34" t="s">
        <v>102</v>
      </c>
      <c r="D48" s="6" t="s">
        <v>103</v>
      </c>
      <c r="E48" s="18" t="s">
        <v>104</v>
      </c>
      <c r="F48" s="35" t="s">
        <v>105</v>
      </c>
      <c r="G48" s="35"/>
      <c r="H48" s="6">
        <v>10</v>
      </c>
      <c r="I48" s="6">
        <v>10</v>
      </c>
      <c r="J48" s="35" t="s">
        <v>42</v>
      </c>
    </row>
    <row r="49" ht="31" customHeight="1" spans="1:10">
      <c r="A49" s="11"/>
      <c r="B49" s="13"/>
      <c r="C49" s="34" t="s">
        <v>106</v>
      </c>
      <c r="D49" s="18" t="s">
        <v>42</v>
      </c>
      <c r="E49" s="18" t="s">
        <v>42</v>
      </c>
      <c r="F49" s="19" t="s">
        <v>42</v>
      </c>
      <c r="G49" s="20"/>
      <c r="H49" s="18">
        <v>0</v>
      </c>
      <c r="I49" s="35">
        <v>0</v>
      </c>
      <c r="J49" s="35" t="s">
        <v>42</v>
      </c>
    </row>
    <row r="50" ht="31" customHeight="1" spans="1:10">
      <c r="A50" s="11"/>
      <c r="B50" s="29"/>
      <c r="C50" s="34" t="s">
        <v>107</v>
      </c>
      <c r="D50" s="18" t="s">
        <v>42</v>
      </c>
      <c r="E50" s="18" t="s">
        <v>42</v>
      </c>
      <c r="F50" s="19" t="s">
        <v>42</v>
      </c>
      <c r="G50" s="20"/>
      <c r="H50" s="18">
        <v>0</v>
      </c>
      <c r="I50" s="35">
        <v>0</v>
      </c>
      <c r="J50" s="35" t="s">
        <v>42</v>
      </c>
    </row>
    <row r="51" ht="40.5" customHeight="1" spans="1:10">
      <c r="A51" s="11"/>
      <c r="B51" s="13" t="s">
        <v>108</v>
      </c>
      <c r="C51" s="36" t="s">
        <v>109</v>
      </c>
      <c r="D51" s="18" t="s">
        <v>42</v>
      </c>
      <c r="E51" s="18" t="s">
        <v>42</v>
      </c>
      <c r="F51" s="35" t="s">
        <v>42</v>
      </c>
      <c r="G51" s="35"/>
      <c r="H51" s="18">
        <v>0</v>
      </c>
      <c r="I51" s="18">
        <v>0</v>
      </c>
      <c r="J51" s="35" t="s">
        <v>42</v>
      </c>
    </row>
    <row r="52" ht="66" customHeight="1" spans="1:10">
      <c r="A52" s="11"/>
      <c r="B52" s="13"/>
      <c r="C52" s="30" t="s">
        <v>110</v>
      </c>
      <c r="D52" s="6" t="s">
        <v>111</v>
      </c>
      <c r="E52" s="6" t="s">
        <v>112</v>
      </c>
      <c r="F52" s="16" t="s">
        <v>113</v>
      </c>
      <c r="G52" s="17"/>
      <c r="H52" s="6">
        <v>6</v>
      </c>
      <c r="I52" s="5">
        <v>6</v>
      </c>
      <c r="J52" s="35" t="s">
        <v>42</v>
      </c>
    </row>
    <row r="53" ht="30" spans="1:11">
      <c r="A53" s="11"/>
      <c r="B53" s="13"/>
      <c r="C53" s="30" t="s">
        <v>110</v>
      </c>
      <c r="D53" s="6" t="s">
        <v>114</v>
      </c>
      <c r="E53" s="6" t="s">
        <v>115</v>
      </c>
      <c r="F53" s="5" t="s">
        <v>116</v>
      </c>
      <c r="G53" s="5"/>
      <c r="H53" s="6">
        <v>6</v>
      </c>
      <c r="I53" s="35">
        <f>6-6*30%</f>
        <v>4.2</v>
      </c>
      <c r="J53" s="18" t="s">
        <v>117</v>
      </c>
      <c r="K53" s="45"/>
    </row>
    <row r="54" ht="30" spans="1:10">
      <c r="A54" s="11"/>
      <c r="B54" s="13"/>
      <c r="C54" s="30" t="s">
        <v>110</v>
      </c>
      <c r="D54" s="6" t="s">
        <v>118</v>
      </c>
      <c r="E54" s="6" t="s">
        <v>119</v>
      </c>
      <c r="F54" s="5" t="s">
        <v>120</v>
      </c>
      <c r="G54" s="5"/>
      <c r="H54" s="6">
        <v>6</v>
      </c>
      <c r="I54" s="5">
        <v>6</v>
      </c>
      <c r="J54" s="35" t="s">
        <v>42</v>
      </c>
    </row>
    <row r="55" ht="48" customHeight="1" spans="1:10">
      <c r="A55" s="11"/>
      <c r="B55" s="13"/>
      <c r="C55" s="30" t="s">
        <v>110</v>
      </c>
      <c r="D55" s="6" t="s">
        <v>121</v>
      </c>
      <c r="E55" s="6" t="s">
        <v>122</v>
      </c>
      <c r="F55" s="14" t="s">
        <v>123</v>
      </c>
      <c r="G55" s="15"/>
      <c r="H55" s="6">
        <v>6</v>
      </c>
      <c r="I55" s="35">
        <v>5.9</v>
      </c>
      <c r="J55" s="18" t="s">
        <v>124</v>
      </c>
    </row>
    <row r="56" ht="30" spans="1:10">
      <c r="A56" s="11"/>
      <c r="B56" s="13"/>
      <c r="C56" s="36" t="s">
        <v>125</v>
      </c>
      <c r="D56" s="18" t="s">
        <v>42</v>
      </c>
      <c r="E56" s="18" t="s">
        <v>42</v>
      </c>
      <c r="F56" s="35" t="s">
        <v>42</v>
      </c>
      <c r="G56" s="35"/>
      <c r="H56" s="18">
        <v>0</v>
      </c>
      <c r="I56" s="18">
        <v>0</v>
      </c>
      <c r="J56" s="35" t="s">
        <v>42</v>
      </c>
    </row>
    <row r="57" ht="68" customHeight="1" spans="1:10">
      <c r="A57" s="11"/>
      <c r="B57" s="29"/>
      <c r="C57" s="30" t="s">
        <v>126</v>
      </c>
      <c r="D57" s="6" t="s">
        <v>127</v>
      </c>
      <c r="E57" s="6" t="s">
        <v>127</v>
      </c>
      <c r="F57" s="6" t="s">
        <v>128</v>
      </c>
      <c r="G57" s="6"/>
      <c r="H57" s="6">
        <v>6</v>
      </c>
      <c r="I57" s="35">
        <v>5.9</v>
      </c>
      <c r="J57" s="18" t="s">
        <v>124</v>
      </c>
    </row>
    <row r="58" ht="32.25" customHeight="1" spans="1:10">
      <c r="A58" s="11"/>
      <c r="B58" s="12" t="s">
        <v>129</v>
      </c>
      <c r="C58" s="30" t="s">
        <v>130</v>
      </c>
      <c r="D58" s="6" t="s">
        <v>131</v>
      </c>
      <c r="E58" s="6" t="s">
        <v>80</v>
      </c>
      <c r="F58" s="37">
        <v>0.9866</v>
      </c>
      <c r="G58" s="15"/>
      <c r="H58" s="6">
        <v>5</v>
      </c>
      <c r="I58" s="5">
        <v>5</v>
      </c>
      <c r="J58" s="35" t="s">
        <v>42</v>
      </c>
    </row>
    <row r="59" ht="30" spans="1:10">
      <c r="A59" s="11"/>
      <c r="B59" s="29"/>
      <c r="C59" s="30" t="s">
        <v>130</v>
      </c>
      <c r="D59" s="6" t="s">
        <v>132</v>
      </c>
      <c r="E59" s="5" t="s">
        <v>80</v>
      </c>
      <c r="F59" s="38">
        <v>0.96</v>
      </c>
      <c r="G59" s="5"/>
      <c r="H59" s="6">
        <v>5</v>
      </c>
      <c r="I59" s="6">
        <v>5</v>
      </c>
      <c r="J59" s="35" t="s">
        <v>42</v>
      </c>
    </row>
    <row r="60" ht="15" spans="1:10">
      <c r="A60" s="39" t="s">
        <v>133</v>
      </c>
      <c r="B60" s="39"/>
      <c r="C60" s="39"/>
      <c r="D60" s="39"/>
      <c r="E60" s="39"/>
      <c r="F60" s="39"/>
      <c r="G60" s="39"/>
      <c r="H60" s="39">
        <f>SUM(H15:H59)+H8</f>
        <v>100</v>
      </c>
      <c r="I60" s="46">
        <f>SUM(I15:I59)+J8</f>
        <v>94.1926454977933</v>
      </c>
      <c r="J60" s="5"/>
    </row>
    <row r="61" ht="160.9" customHeight="1" spans="1:10">
      <c r="A61" s="40" t="s">
        <v>134</v>
      </c>
      <c r="B61" s="41"/>
      <c r="C61" s="42"/>
      <c r="D61" s="42"/>
      <c r="E61" s="42"/>
      <c r="F61" s="42"/>
      <c r="G61" s="42"/>
      <c r="H61" s="42"/>
      <c r="I61" s="42"/>
      <c r="J61" s="42"/>
    </row>
  </sheetData>
  <mergeCells count="69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F36:G36"/>
    <mergeCell ref="F37:G37"/>
    <mergeCell ref="F38:G38"/>
    <mergeCell ref="F39:G39"/>
    <mergeCell ref="F40:G40"/>
    <mergeCell ref="F41:G41"/>
    <mergeCell ref="F42:G42"/>
    <mergeCell ref="F43:G43"/>
    <mergeCell ref="F44:G44"/>
    <mergeCell ref="F45:G45"/>
    <mergeCell ref="F46:G46"/>
    <mergeCell ref="F47:G47"/>
    <mergeCell ref="F48:G48"/>
    <mergeCell ref="F49:G49"/>
    <mergeCell ref="F50:G50"/>
    <mergeCell ref="F51:G51"/>
    <mergeCell ref="F52:G52"/>
    <mergeCell ref="F53:G53"/>
    <mergeCell ref="F54:G54"/>
    <mergeCell ref="F55:G55"/>
    <mergeCell ref="F56:G56"/>
    <mergeCell ref="F57:G57"/>
    <mergeCell ref="F58:G58"/>
    <mergeCell ref="F59:G59"/>
    <mergeCell ref="A60:G60"/>
    <mergeCell ref="A61:J61"/>
    <mergeCell ref="A12:A13"/>
    <mergeCell ref="A14:A59"/>
    <mergeCell ref="B15:B47"/>
    <mergeCell ref="B48:B50"/>
    <mergeCell ref="B51:B57"/>
    <mergeCell ref="B58:B59"/>
    <mergeCell ref="A7:C11"/>
  </mergeCells>
  <pageMargins left="0.708661417322835" right="0.511811023622047" top="0.551181102362205" bottom="0.551181102362205" header="0.31496062992126" footer="0.31496062992126"/>
  <pageSetup paperSize="9" scale="61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岳</cp:lastModifiedBy>
  <dcterms:created xsi:type="dcterms:W3CDTF">2015-06-07T10:17:00Z</dcterms:created>
  <cp:lastPrinted>2020-04-24T18:17:00Z</cp:lastPrinted>
  <dcterms:modified xsi:type="dcterms:W3CDTF">2024-05-13T10:16:15Z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4B6EFE7795314AB8820E13178D47F675_12</vt:lpwstr>
  </property>
</Properties>
</file>