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500" windowHeight="11175"/>
  </bookViews>
  <sheets>
    <sheet name="Sheet1" sheetId="1" r:id="rId1"/>
  </sheets>
  <definedNames>
    <definedName name="_xlnm.Print_Area" localSheetId="0">Sheet1!$A$1:$J$36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<sst xmlns="http://schemas.openxmlformats.org/spreadsheetml/2006/main" count="124" uniqueCount="89">
  <si>
    <t>附件3</t>
  </si>
  <si>
    <r>
      <rPr>
        <sz val="16"/>
        <rFont val="仿宋_GB2312"/>
        <charset val="134"/>
      </rPr>
      <t xml:space="preserve"> </t>
    </r>
    <r>
      <rPr>
        <b/>
        <sz val="16"/>
        <rFont val="宋体"/>
        <charset val="134"/>
      </rPr>
      <t>项目支出绩效自评表</t>
    </r>
    <r>
      <rPr>
        <sz val="16"/>
        <rFont val="宋体"/>
        <charset val="134"/>
      </rPr>
      <t xml:space="preserve"> </t>
    </r>
  </si>
  <si>
    <t>（2023年度）</t>
  </si>
  <si>
    <t>项目名称</t>
  </si>
  <si>
    <t>神外所首发6个项目-3</t>
  </si>
  <si>
    <t>主管部门</t>
  </si>
  <si>
    <t>北京市卫生健康委员会</t>
  </si>
  <si>
    <t>实施单位</t>
  </si>
  <si>
    <t>北京市神经外科研究所</t>
  </si>
  <si>
    <t>项目负责人</t>
  </si>
  <si>
    <t>邹丽娟</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</si>
  <si>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</si>
  <si>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</si>
  <si>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</si>
  <si>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</si>
  <si>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</si>
  <si>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</si>
  <si>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</si>
  <si>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</si>
  <si>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</si>
  <si>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</si>
  <si>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</si>
  <si>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</si>
  <si>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</si>
  <si>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</si>
  <si>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</si>
  <si>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</si>
  <si>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【首发 2022-1-1071】FCD深度学习诊断和颅内脑电自动识别模型完成，SEEG和光纤自动规划算法构建完成。
【首发 2022-2-1072】完成入组患者的治疗，并对入组的患者进行有效性评价：无进展生存期、总生存期、治疗反应率。
【首发 2022-2-1073】初步明确D波监测与术后运动功能障碍的关系，深入分析D波监测与术后运动功能障碍的相关性并评价D波监测的安全性
【首发 2022-2-1074】完成回顾性脑出血队列的影像组学分析，建立人工智能预测模型，对模型区分度和校准度进行评估
【首发 2022-2-1075】完善流程，完成手术治疗，完成初步随访。
【首发 2022-2Z-1076】完善受体相关核磁显像分子探针在无功能腺瘤动物模型中的靶向显像评价及安全性评价</t>
  </si>
  <si>
    <t>【首发 2022-1-1071】FCD深度学习诊断和颅内脑电自动识别模型完成，SEEG和光纤自动规划算法构建完成，培养博士1人，发表SCI1篇，申请专利1项。
【首发 2022-2-1072】完成入组患者的治疗，并对入组的患者进行有效性评价：无进展生存期、总生存期、治疗反应率，发表SCI1篇，入组患者18例，完成患者无进展生存期、总生存期、治疗反应率随访30例。
【首发 2022-2-1073】初步明确D波监测与术后运动功能障碍的关系，深入分析D波监测与术后运动功能障碍的相关性并评价D波监测的安全性，发表核心论文1篇。
【首发 2022-2-1074】完成回顾性脑出血队列的影像组学分析，建立人工智能预测模型，对模型区分度和校准度进行评估，发表核心论文1篇，投稿SCI论文2篇，完成脑出血患者图像特征提取553例。
【首发 2022-2-1075】完善流程，完成手术治疗，完成初步随访。培养硕士1人，申请专利1项，统计手术并发症、手术肿瘤切除程度30例。
【首发 2022-2Z-1076】完善受体相关核磁显像分子探针在无功能腺瘤动物模型中的靶向显像评价及安全性评价，刘潜荣获“创青春”首届全国卫生健康行业青年创新大赛银奖。</t>
  </si>
  <si>
    <t>绩效指标</t>
  </si>
  <si>
    <t>一级指标</t>
  </si>
  <si>
    <t>二级指标</t>
  </si>
  <si>
    <t>三级指标</t>
  </si>
  <si>
    <t>年度指标值(A)</t>
  </si>
  <si>
    <t>实际完成值(B)</t>
  </si>
  <si>
    <t>分值</t>
  </si>
  <si>
    <t>偏差原因分析及改进措施</t>
  </si>
  <si>
    <t>产出指标（40分）</t>
  </si>
  <si>
    <t>数量指标</t>
  </si>
  <si>
    <t>培养人才数量（博士）</t>
  </si>
  <si>
    <t>1人</t>
  </si>
  <si>
    <t>培养人才数量（硕士）</t>
  </si>
  <si>
    <t>3人</t>
  </si>
  <si>
    <t>发表SCI论文</t>
  </si>
  <si>
    <t>5篇</t>
  </si>
  <si>
    <t>发表核心期刊论文</t>
  </si>
  <si>
    <t>3篇</t>
  </si>
  <si>
    <t>力争获奖情况</t>
  </si>
  <si>
    <t>1项</t>
  </si>
  <si>
    <t>申请专利</t>
  </si>
  <si>
    <t>2项</t>
  </si>
  <si>
    <t>入组患者</t>
  </si>
  <si>
    <t>15例</t>
  </si>
  <si>
    <t>18例</t>
  </si>
  <si>
    <t>完成患者无进展生存期、总生存期、治疗反应率随访</t>
  </si>
  <si>
    <t>30例</t>
  </si>
  <si>
    <t>统计手术并发症、手术肿瘤切除程度</t>
  </si>
  <si>
    <t>完成脑出血患者图像特征提取</t>
  </si>
  <si>
    <t>553例</t>
  </si>
  <si>
    <t>质量指标</t>
  </si>
  <si>
    <t>科研人员继续医学教育达标率</t>
  </si>
  <si>
    <t>时效指标</t>
  </si>
  <si>
    <t>项目实施完成时间</t>
  </si>
  <si>
    <t>2023年12月底前完成</t>
  </si>
  <si>
    <t>已于2023年12月完成</t>
  </si>
  <si>
    <t>成本指标（10分）</t>
  </si>
  <si>
    <t>经济成本指标</t>
  </si>
  <si>
    <t>项目预算控制数</t>
  </si>
  <si>
    <t>125万元</t>
  </si>
  <si>
    <t>106.742616万元</t>
  </si>
  <si>
    <t>社会成本指标</t>
  </si>
  <si>
    <t>无</t>
  </si>
  <si>
    <t>生态成本指标</t>
  </si>
  <si>
    <t>效果指标（30分）</t>
  </si>
  <si>
    <t>经济效益
指标</t>
  </si>
  <si>
    <t>社会效益
指标</t>
  </si>
  <si>
    <t>提升科研人员创新能力，开展科研转化</t>
  </si>
  <si>
    <t>良好</t>
  </si>
  <si>
    <t>刘潜荣获“创青春”首届全国卫生健康行业青年创新大赛银奖</t>
  </si>
  <si>
    <t>生态效益
指标</t>
  </si>
  <si>
    <t>可持续影响指标</t>
  </si>
  <si>
    <t>未来开发新的诊疗方法</t>
  </si>
  <si>
    <t>节约社会支出，研发新技术</t>
  </si>
  <si>
    <t>1项专利授权，已研发出具有独立自主知识产权的用于垂体腺瘤精准诊断的在体影像精准可视化显像分子探针</t>
  </si>
  <si>
    <t>满意度
指标（10分）</t>
  </si>
  <si>
    <t>服务对象满意度指标</t>
  </si>
  <si>
    <t>患者满意度</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</si>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</sst>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theme="1"/>
      <name val="等线"/>
      <charset val="134"/>
      <scheme val="minor"/>
    </font>
    <font>
      <sz val="11"/>
      <name val="等线"/>
      <charset val="134"/>
      <scheme val="minor"/>
    </font>
    <font>
      <sz val="22"/>
      <name val="方正黑体_GBK"/>
      <charset val="134"/>
    </font>
    <font>
      <sz val="16"/>
      <name val="仿宋_GB2312"/>
      <charset val="134"/>
    </font>
    <font>
      <sz val="11"/>
      <name val="宋体"/>
      <charset val="134"/>
    </font>
    <font>
      <sz val="12"/>
      <name val="宋体"/>
      <charset val="134"/>
    </font>
    <font>
      <b/>
      <sz val="12"/>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name val="宋体"/>
      <charset val="134"/>
    </font>
    <font>
      <sz val="16"/>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4">
    <xf numFmtId="0" fontId="0" fillId="0" borderId="0" xfId="0"/>
    <xf numFmtId="0" fontId="1" fillId="0" borderId="0" xfId="0" applyFont="1" applyFill="1"/>
    <xf numFmtId="0" fontId="1" fillId="0" borderId="0" xfId="0" applyFont="1" applyFill="1" applyAlignment="1">
      <alignment wrapText="1"/>
    </xf>
    <xf numFmtId="0" fontId="1" fillId="0" borderId="0" xfId="0" applyFont="1" applyFill="1" applyAlignment="1">
      <alignment horizontal="center" wrapText="1"/>
    </xf>
    <xf numFmtId="0" fontId="2" fillId="0" borderId="0" xfId="0" applyFont="1" applyFill="1" applyAlignment="1">
      <alignment wrapText="1"/>
    </xf>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textRotation="255"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10"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0" fontId="5" fillId="0" borderId="0" xfId="0" applyFont="1" applyFill="1" applyBorder="1" applyAlignment="1">
      <alignment horizontal="left" vertical="center" wrapText="1"/>
    </xf>
    <xf numFmtId="0" fontId="5" fillId="0" borderId="0" xfId="0" applyFont="1" applyFill="1" applyBorder="1" applyAlignment="1">
      <alignment horizontal="center" vertical="center" wrapText="1"/>
    </xf>
    <xf numFmtId="10" fontId="5" fillId="0" borderId="1" xfId="3"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840865" y="1802765"/>
          <a:ext cx="125095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36"/>
  <sheetViews>
    <sheetView tabSelected="1" view="pageBreakPreview" zoomScale="85" zoomScaleNormal="100" topLeftCell="A5" workbookViewId="0">
      <selection activeCell="N12" sqref="N12"/>
    </sheetView>
  </sheetViews>
  <sheetFormatPr defaultColWidth="9" defaultRowHeight="13.85"/>
  <cols>
    <col min="1" max="1" width="5.33628318584071" style="2" customWidth="1"/>
    <col min="2" max="2" width="7.75221238938053" style="2" customWidth="1"/>
    <col min="3" max="3" width="12.2477876106195" style="2" customWidth="1"/>
    <col min="4" max="4" width="17.7522123893805" style="3" customWidth="1"/>
    <col min="5" max="5" width="19.5044247787611" style="3" customWidth="1"/>
    <col min="6" max="6" width="13.3362831858407" style="2" customWidth="1"/>
    <col min="7" max="7" width="21.4778761061947" style="2" customWidth="1"/>
    <col min="8" max="8" width="12.5044247787611" style="2" customWidth="1"/>
    <col min="9" max="9" width="11" style="2" customWidth="1"/>
    <col min="10" max="10" width="14.5840707964602" style="2" customWidth="1"/>
    <col min="11" max="16384" width="9" style="1"/>
  </cols>
  <sheetData>
    <row r="1" ht="27" customHeight="1" spans="1:1">
      <c r="A1" s="4" t="s">
        <v>0</v>
      </c>
    </row>
    <row r="2" ht="34" customHeight="1" spans="1:10">
      <c r="A2" s="5" t="s">
        <v>1</v>
      </c>
      <c r="B2" s="5"/>
      <c r="C2" s="5"/>
      <c r="D2" s="5"/>
      <c r="E2" s="5"/>
      <c r="F2" s="5"/>
      <c r="G2" s="5"/>
      <c r="H2" s="5"/>
      <c r="I2" s="5"/>
      <c r="J2" s="5"/>
    </row>
    <row r="3" ht="18.75" customHeight="1" spans="1:10">
      <c r="A3" s="6" t="s">
        <v>2</v>
      </c>
      <c r="B3" s="6"/>
      <c r="C3" s="6"/>
      <c r="D3" s="6"/>
      <c r="E3" s="6"/>
      <c r="F3" s="6"/>
      <c r="G3" s="6"/>
      <c r="H3" s="6"/>
      <c r="I3" s="6"/>
      <c r="J3" s="6"/>
    </row>
    <row r="4" ht="20" customHeight="1" spans="1:10">
      <c r="A4" s="7" t="s">
        <v>3</v>
      </c>
      <c r="B4" s="7"/>
      <c r="C4" s="7"/>
      <c r="D4" s="7" t="s">
        <v>4</v>
      </c>
      <c r="E4" s="7"/>
      <c r="F4" s="8"/>
      <c r="G4" s="8"/>
      <c r="H4" s="8"/>
      <c r="I4" s="8"/>
      <c r="J4" s="8"/>
    </row>
    <row r="5" ht="20" customHeight="1" spans="1:10">
      <c r="A5" s="7" t="s">
        <v>5</v>
      </c>
      <c r="B5" s="7"/>
      <c r="C5" s="7"/>
      <c r="D5" s="9" t="s">
        <v>6</v>
      </c>
      <c r="E5" s="10"/>
      <c r="F5" s="11"/>
      <c r="G5" s="7" t="s">
        <v>7</v>
      </c>
      <c r="H5" s="7" t="s">
        <v>8</v>
      </c>
      <c r="I5" s="7"/>
      <c r="J5" s="7"/>
    </row>
    <row r="6" ht="20" customHeight="1" spans="1:10">
      <c r="A6" s="7" t="s">
        <v>9</v>
      </c>
      <c r="B6" s="7"/>
      <c r="C6" s="7"/>
      <c r="D6" s="7" t="s">
        <v>10</v>
      </c>
      <c r="E6" s="7"/>
      <c r="F6" s="7"/>
      <c r="G6" s="7" t="s">
        <v>11</v>
      </c>
      <c r="H6" s="7">
        <v>15901102865</v>
      </c>
      <c r="I6" s="7"/>
      <c r="J6" s="7"/>
    </row>
    <row r="7" ht="31.5" spans="1:10">
      <c r="A7" s="7" t="s">
        <v>12</v>
      </c>
      <c r="B7" s="7"/>
      <c r="C7" s="7"/>
      <c r="D7" s="7"/>
      <c r="E7" s="7" t="s">
        <v>13</v>
      </c>
      <c r="F7" s="7" t="s">
        <v>14</v>
      </c>
      <c r="G7" s="7" t="s">
        <v>15</v>
      </c>
      <c r="H7" s="7" t="s">
        <v>16</v>
      </c>
      <c r="I7" s="7" t="s">
        <v>17</v>
      </c>
      <c r="J7" s="7" t="s">
        <v>18</v>
      </c>
    </row>
    <row r="8" ht="20" customHeight="1" spans="1:10">
      <c r="A8" s="7"/>
      <c r="B8" s="7"/>
      <c r="C8" s="7"/>
      <c r="D8" s="7" t="s">
        <v>19</v>
      </c>
      <c r="E8" s="12">
        <v>125</v>
      </c>
      <c r="F8" s="12">
        <v>125</v>
      </c>
      <c r="G8" s="7">
        <v>106.742616</v>
      </c>
      <c r="H8" s="12">
        <v>10</v>
      </c>
      <c r="I8" s="23">
        <f>G8/F8</f>
        <v>0.853940928</v>
      </c>
      <c r="J8" s="12">
        <f>10*I8</f>
        <v>8.53940928</v>
      </c>
    </row>
    <row r="9" ht="31.5" spans="1:10">
      <c r="A9" s="7"/>
      <c r="B9" s="7"/>
      <c r="C9" s="7"/>
      <c r="D9" s="7" t="s">
        <v>20</v>
      </c>
      <c r="E9" s="12">
        <v>125</v>
      </c>
      <c r="F9" s="12">
        <v>125</v>
      </c>
      <c r="G9" s="7">
        <v>106.742616</v>
      </c>
      <c r="H9" s="7" t="s">
        <v>21</v>
      </c>
      <c r="I9" s="23">
        <f>G9/F9</f>
        <v>0.853940928</v>
      </c>
      <c r="J9" s="7" t="s">
        <v>21</v>
      </c>
    </row>
    <row r="10" ht="25" customHeight="1" spans="1:10">
      <c r="A10" s="7"/>
      <c r="B10" s="7"/>
      <c r="C10" s="7"/>
      <c r="D10" s="7" t="s">
        <v>22</v>
      </c>
      <c r="E10" s="7" t="s">
        <v>21</v>
      </c>
      <c r="F10" s="7" t="s">
        <v>21</v>
      </c>
      <c r="G10" s="7" t="s">
        <v>21</v>
      </c>
      <c r="H10" s="7" t="s">
        <v>21</v>
      </c>
      <c r="I10" s="7" t="s">
        <v>21</v>
      </c>
      <c r="J10" s="7" t="s">
        <v>21</v>
      </c>
    </row>
    <row r="11" ht="19" customHeight="1" spans="1:10">
      <c r="A11" s="7"/>
      <c r="B11" s="7"/>
      <c r="C11" s="7"/>
      <c r="D11" s="7" t="s">
        <v>23</v>
      </c>
      <c r="E11" s="7" t="s">
        <v>21</v>
      </c>
      <c r="F11" s="7" t="s">
        <v>21</v>
      </c>
      <c r="G11" s="7" t="s">
        <v>21</v>
      </c>
      <c r="H11" s="7" t="s">
        <v>21</v>
      </c>
      <c r="I11" s="7" t="s">
        <v>21</v>
      </c>
      <c r="J11" s="7" t="s">
        <v>21</v>
      </c>
    </row>
    <row r="12" ht="26" customHeight="1" spans="1:10">
      <c r="A12" s="13" t="s">
        <v>24</v>
      </c>
      <c r="B12" s="7" t="s">
        <v>25</v>
      </c>
      <c r="C12" s="7"/>
      <c r="D12" s="7"/>
      <c r="E12" s="7"/>
      <c r="F12" s="7" t="s">
        <v>26</v>
      </c>
      <c r="G12" s="7"/>
      <c r="H12" s="7"/>
      <c r="I12" s="7"/>
      <c r="J12" s="7"/>
    </row>
    <row r="13" ht="254" customHeight="1" spans="1:10">
      <c r="A13" s="13"/>
      <c r="B13" s="8" t="s">
        <v>27</v>
      </c>
      <c r="C13" s="8"/>
      <c r="D13" s="7"/>
      <c r="E13" s="7"/>
      <c r="F13" s="7" t="s">
        <v>28</v>
      </c>
      <c r="G13" s="7"/>
      <c r="H13" s="7"/>
      <c r="I13" s="7"/>
      <c r="J13" s="7"/>
    </row>
    <row r="14" ht="31.5" spans="1:10">
      <c r="A14" s="13" t="s">
        <v>29</v>
      </c>
      <c r="B14" s="7" t="s">
        <v>30</v>
      </c>
      <c r="C14" s="7" t="s">
        <v>31</v>
      </c>
      <c r="D14" s="7" t="s">
        <v>32</v>
      </c>
      <c r="E14" s="7" t="s">
        <v>33</v>
      </c>
      <c r="F14" s="7" t="s">
        <v>34</v>
      </c>
      <c r="G14" s="7"/>
      <c r="H14" s="7" t="s">
        <v>35</v>
      </c>
      <c r="I14" s="7" t="s">
        <v>18</v>
      </c>
      <c r="J14" s="7" t="s">
        <v>36</v>
      </c>
    </row>
    <row r="15" ht="31.5" spans="1:10">
      <c r="A15" s="13"/>
      <c r="B15" s="14" t="s">
        <v>37</v>
      </c>
      <c r="C15" s="14" t="s">
        <v>38</v>
      </c>
      <c r="D15" s="7" t="s">
        <v>39</v>
      </c>
      <c r="E15" s="7" t="s">
        <v>40</v>
      </c>
      <c r="F15" s="7" t="s">
        <v>40</v>
      </c>
      <c r="G15" s="7"/>
      <c r="H15" s="12">
        <v>5</v>
      </c>
      <c r="I15" s="12">
        <v>5</v>
      </c>
      <c r="J15" s="7"/>
    </row>
    <row r="16" ht="31.5" spans="1:14">
      <c r="A16" s="13"/>
      <c r="B16" s="15"/>
      <c r="C16" s="15"/>
      <c r="D16" s="7" t="s">
        <v>41</v>
      </c>
      <c r="E16" s="7" t="s">
        <v>40</v>
      </c>
      <c r="F16" s="7" t="s">
        <v>42</v>
      </c>
      <c r="G16" s="7"/>
      <c r="H16" s="12">
        <v>5</v>
      </c>
      <c r="I16" s="12">
        <v>5</v>
      </c>
      <c r="J16" s="7"/>
      <c r="L16" s="3"/>
      <c r="M16" s="3"/>
      <c r="N16" s="3"/>
    </row>
    <row r="17" ht="15.75" spans="1:10">
      <c r="A17" s="13"/>
      <c r="B17" s="15"/>
      <c r="C17" s="15"/>
      <c r="D17" s="7" t="s">
        <v>43</v>
      </c>
      <c r="E17" s="7" t="s">
        <v>44</v>
      </c>
      <c r="F17" s="7" t="s">
        <v>44</v>
      </c>
      <c r="G17" s="7"/>
      <c r="H17" s="12">
        <v>3</v>
      </c>
      <c r="I17" s="12">
        <v>3</v>
      </c>
      <c r="J17" s="7"/>
    </row>
    <row r="18" ht="15.75" spans="1:10">
      <c r="A18" s="13"/>
      <c r="B18" s="15"/>
      <c r="C18" s="15"/>
      <c r="D18" s="7" t="s">
        <v>45</v>
      </c>
      <c r="E18" s="7" t="s">
        <v>46</v>
      </c>
      <c r="F18" s="7" t="s">
        <v>46</v>
      </c>
      <c r="G18" s="7"/>
      <c r="H18" s="12">
        <v>5</v>
      </c>
      <c r="I18" s="12">
        <v>5</v>
      </c>
      <c r="J18" s="7"/>
    </row>
    <row r="19" ht="15.75" spans="1:10">
      <c r="A19" s="13"/>
      <c r="B19" s="15"/>
      <c r="C19" s="15"/>
      <c r="D19" s="7" t="s">
        <v>47</v>
      </c>
      <c r="E19" s="7" t="s">
        <v>48</v>
      </c>
      <c r="F19" s="7" t="s">
        <v>48</v>
      </c>
      <c r="G19" s="7"/>
      <c r="H19" s="12">
        <v>5</v>
      </c>
      <c r="I19" s="12">
        <v>5</v>
      </c>
      <c r="J19" s="7"/>
    </row>
    <row r="20" ht="15.75" spans="1:10">
      <c r="A20" s="13"/>
      <c r="B20" s="15"/>
      <c r="C20" s="15"/>
      <c r="D20" s="7" t="s">
        <v>49</v>
      </c>
      <c r="E20" s="7" t="s">
        <v>48</v>
      </c>
      <c r="F20" s="7" t="s">
        <v>50</v>
      </c>
      <c r="G20" s="7"/>
      <c r="H20" s="12">
        <v>5</v>
      </c>
      <c r="I20" s="12">
        <v>5</v>
      </c>
      <c r="J20" s="7"/>
    </row>
    <row r="21" ht="15.75" spans="1:10">
      <c r="A21" s="13"/>
      <c r="B21" s="15"/>
      <c r="C21" s="15"/>
      <c r="D21" s="7" t="s">
        <v>51</v>
      </c>
      <c r="E21" s="7" t="s">
        <v>52</v>
      </c>
      <c r="F21" s="7" t="s">
        <v>53</v>
      </c>
      <c r="G21" s="7"/>
      <c r="H21" s="12">
        <v>2</v>
      </c>
      <c r="I21" s="12">
        <v>2</v>
      </c>
      <c r="J21" s="7"/>
    </row>
    <row r="22" ht="41" customHeight="1" spans="1:10">
      <c r="A22" s="13"/>
      <c r="B22" s="15"/>
      <c r="C22" s="15"/>
      <c r="D22" s="7" t="s">
        <v>54</v>
      </c>
      <c r="E22" s="7" t="s">
        <v>55</v>
      </c>
      <c r="F22" s="7" t="s">
        <v>55</v>
      </c>
      <c r="G22" s="7"/>
      <c r="H22" s="12">
        <v>2</v>
      </c>
      <c r="I22" s="12">
        <v>2</v>
      </c>
      <c r="J22" s="7"/>
    </row>
    <row r="23" s="1" customFormat="1" ht="41" customHeight="1" spans="1:10">
      <c r="A23" s="13"/>
      <c r="B23" s="15"/>
      <c r="C23" s="15"/>
      <c r="D23" s="7" t="s">
        <v>56</v>
      </c>
      <c r="E23" s="7" t="s">
        <v>55</v>
      </c>
      <c r="F23" s="7" t="s">
        <v>55</v>
      </c>
      <c r="G23" s="7"/>
      <c r="H23" s="12">
        <v>2</v>
      </c>
      <c r="I23" s="12">
        <v>2</v>
      </c>
      <c r="J23" s="7"/>
    </row>
    <row r="24" ht="41" customHeight="1" spans="1:10">
      <c r="A24" s="13"/>
      <c r="B24" s="15"/>
      <c r="C24" s="16"/>
      <c r="D24" s="7" t="s">
        <v>57</v>
      </c>
      <c r="E24" s="7" t="s">
        <v>58</v>
      </c>
      <c r="F24" s="7" t="s">
        <v>58</v>
      </c>
      <c r="G24" s="7"/>
      <c r="H24" s="12">
        <v>2</v>
      </c>
      <c r="I24" s="12">
        <v>2</v>
      </c>
      <c r="J24" s="7"/>
    </row>
    <row r="25" s="1" customFormat="1" ht="41" customHeight="1" spans="1:10">
      <c r="A25" s="13"/>
      <c r="B25" s="15"/>
      <c r="C25" s="7" t="s">
        <v>59</v>
      </c>
      <c r="D25" s="7" t="s">
        <v>60</v>
      </c>
      <c r="E25" s="17">
        <v>1</v>
      </c>
      <c r="F25" s="17">
        <v>1</v>
      </c>
      <c r="G25" s="7"/>
      <c r="H25" s="12">
        <v>2</v>
      </c>
      <c r="I25" s="12">
        <v>2</v>
      </c>
      <c r="J25" s="7"/>
    </row>
    <row r="26" ht="41" customHeight="1" spans="1:10">
      <c r="A26" s="13"/>
      <c r="B26" s="16"/>
      <c r="C26" s="7" t="s">
        <v>61</v>
      </c>
      <c r="D26" s="7" t="s">
        <v>62</v>
      </c>
      <c r="E26" s="7" t="s">
        <v>63</v>
      </c>
      <c r="F26" s="7" t="s">
        <v>64</v>
      </c>
      <c r="G26" s="7"/>
      <c r="H26" s="12">
        <v>2</v>
      </c>
      <c r="I26" s="12">
        <v>2</v>
      </c>
      <c r="J26" s="7"/>
    </row>
    <row r="27" ht="46" customHeight="1" spans="1:10">
      <c r="A27" s="13"/>
      <c r="B27" s="14" t="s">
        <v>65</v>
      </c>
      <c r="C27" s="7" t="s">
        <v>66</v>
      </c>
      <c r="D27" s="7" t="s">
        <v>67</v>
      </c>
      <c r="E27" s="7" t="s">
        <v>68</v>
      </c>
      <c r="F27" s="7" t="s">
        <v>69</v>
      </c>
      <c r="G27" s="7"/>
      <c r="H27" s="12">
        <v>10</v>
      </c>
      <c r="I27" s="12">
        <v>10</v>
      </c>
      <c r="J27" s="7"/>
    </row>
    <row r="28" ht="53" customHeight="1" spans="1:10">
      <c r="A28" s="13"/>
      <c r="B28" s="15"/>
      <c r="C28" s="7" t="s">
        <v>70</v>
      </c>
      <c r="D28" s="7" t="s">
        <v>71</v>
      </c>
      <c r="E28" s="7" t="s">
        <v>71</v>
      </c>
      <c r="F28" s="7" t="s">
        <v>71</v>
      </c>
      <c r="G28" s="7"/>
      <c r="H28" s="12">
        <v>0</v>
      </c>
      <c r="I28" s="12">
        <v>0</v>
      </c>
      <c r="J28" s="7"/>
    </row>
    <row r="29" ht="53" customHeight="1" spans="1:10">
      <c r="A29" s="13"/>
      <c r="B29" s="15"/>
      <c r="C29" s="7" t="s">
        <v>72</v>
      </c>
      <c r="D29" s="7" t="s">
        <v>71</v>
      </c>
      <c r="E29" s="7" t="s">
        <v>71</v>
      </c>
      <c r="F29" s="7" t="s">
        <v>71</v>
      </c>
      <c r="G29" s="7"/>
      <c r="H29" s="12">
        <v>0</v>
      </c>
      <c r="I29" s="12">
        <v>0</v>
      </c>
      <c r="J29" s="7"/>
    </row>
    <row r="30" ht="53" customHeight="1" spans="1:10">
      <c r="A30" s="13"/>
      <c r="B30" s="7" t="s">
        <v>73</v>
      </c>
      <c r="C30" s="7" t="s">
        <v>74</v>
      </c>
      <c r="D30" s="7" t="s">
        <v>71</v>
      </c>
      <c r="E30" s="7" t="s">
        <v>71</v>
      </c>
      <c r="F30" s="7" t="s">
        <v>71</v>
      </c>
      <c r="G30" s="7"/>
      <c r="H30" s="12">
        <v>0</v>
      </c>
      <c r="I30" s="12">
        <v>0</v>
      </c>
      <c r="J30" s="7"/>
    </row>
    <row r="31" ht="53" customHeight="1" spans="1:10">
      <c r="A31" s="13"/>
      <c r="B31" s="7"/>
      <c r="C31" s="7" t="s">
        <v>75</v>
      </c>
      <c r="D31" s="7" t="s">
        <v>76</v>
      </c>
      <c r="E31" s="7" t="s">
        <v>77</v>
      </c>
      <c r="F31" s="7" t="s">
        <v>78</v>
      </c>
      <c r="G31" s="7"/>
      <c r="H31" s="12">
        <v>15</v>
      </c>
      <c r="I31" s="12">
        <v>15</v>
      </c>
      <c r="J31" s="7"/>
    </row>
    <row r="32" ht="53" customHeight="1" spans="1:10">
      <c r="A32" s="13"/>
      <c r="B32" s="7"/>
      <c r="C32" s="7" t="s">
        <v>79</v>
      </c>
      <c r="D32" s="7" t="s">
        <v>71</v>
      </c>
      <c r="E32" s="7" t="s">
        <v>71</v>
      </c>
      <c r="F32" s="7" t="s">
        <v>71</v>
      </c>
      <c r="G32" s="7"/>
      <c r="H32" s="12">
        <v>0</v>
      </c>
      <c r="I32" s="12">
        <v>0</v>
      </c>
      <c r="J32" s="7"/>
    </row>
    <row r="33" ht="53" customHeight="1" spans="1:10">
      <c r="A33" s="13"/>
      <c r="B33" s="7"/>
      <c r="C33" s="7" t="s">
        <v>80</v>
      </c>
      <c r="D33" s="7" t="s">
        <v>81</v>
      </c>
      <c r="E33" s="7" t="s">
        <v>82</v>
      </c>
      <c r="F33" s="7" t="s">
        <v>83</v>
      </c>
      <c r="G33" s="7"/>
      <c r="H33" s="12">
        <v>15</v>
      </c>
      <c r="I33" s="12">
        <v>15</v>
      </c>
      <c r="J33" s="7"/>
    </row>
    <row r="34" ht="64" customHeight="1" spans="1:10">
      <c r="A34" s="13"/>
      <c r="B34" s="7" t="s">
        <v>84</v>
      </c>
      <c r="C34" s="7" t="s">
        <v>85</v>
      </c>
      <c r="D34" s="7" t="s">
        <v>86</v>
      </c>
      <c r="E34" s="17">
        <v>0.95</v>
      </c>
      <c r="F34" s="18">
        <v>0.9959</v>
      </c>
      <c r="G34" s="7"/>
      <c r="H34" s="12">
        <v>10</v>
      </c>
      <c r="I34" s="12">
        <v>10</v>
      </c>
      <c r="J34" s="7"/>
    </row>
    <row r="35" ht="27" customHeight="1" spans="1:10">
      <c r="A35" s="19" t="s">
        <v>87</v>
      </c>
      <c r="B35" s="19"/>
      <c r="C35" s="19"/>
      <c r="D35" s="19"/>
      <c r="E35" s="19"/>
      <c r="F35" s="19"/>
      <c r="G35" s="19"/>
      <c r="H35" s="20">
        <v>100</v>
      </c>
      <c r="I35" s="20">
        <f>SUM(I15:I34)+J8</f>
        <v>98.53940928</v>
      </c>
      <c r="J35" s="7"/>
    </row>
    <row r="36" ht="161" customHeight="1" spans="1:10">
      <c r="A36" s="21" t="s">
        <v>88</v>
      </c>
      <c r="B36" s="21"/>
      <c r="C36" s="21"/>
      <c r="D36" s="22"/>
      <c r="E36" s="22"/>
      <c r="F36" s="21"/>
      <c r="G36" s="21"/>
      <c r="H36" s="21"/>
      <c r="I36" s="21"/>
      <c r="J36" s="21"/>
    </row>
  </sheetData>
  <mergeCells count="45">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L16:N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A35:G35"/>
    <mergeCell ref="A36:J36"/>
    <mergeCell ref="A12:A13"/>
    <mergeCell ref="A14:A34"/>
    <mergeCell ref="B15:B26"/>
    <mergeCell ref="B27:B29"/>
    <mergeCell ref="B30:B33"/>
    <mergeCell ref="C15:C24"/>
    <mergeCell ref="A7:C11"/>
  </mergeCells>
  <pageMargins left="0.708661417322835" right="0.511811023622047" top="0.551181102362205" bottom="0.551181102362205" header="0.31496062992126" footer="0.31496062992126"/>
  <pageSetup paperSize="9" scale="64"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ABCD</cp:lastModifiedBy>
  <dcterms:created xsi:type="dcterms:W3CDTF">2015-06-07T10:17:00Z</dcterms:created>
  <cp:lastPrinted>2020-04-24T18:17:00Z</cp:lastPrinted>
  <dcterms:modified xsi:type="dcterms:W3CDTF">2024-05-06T06:43:04Z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1E1106250A2143A5A4F6B76CF8245594_13</vt:lpwstr>
  </property>
</Properties>
</file>