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<sst xmlns="http://schemas.openxmlformats.org/spreadsheetml/2006/main" count="119" uniqueCount="76">
  <si>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</si>
  <si>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</si>
  <si>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</si>
  <si>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</si>
  <si>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五批试点-骨骼系统衰老临床队列研究及协作平台建设（一期）</t>
  </si>
  <si>
    <t>主管部门</t>
  </si>
  <si>
    <t>北京市卫生健康委员会</t>
  </si>
  <si>
    <t>实施单位</t>
  </si>
  <si>
    <t>北京市创伤骨科研究所</t>
  </si>
  <si>
    <t>项目负责人</t>
  </si>
  <si>
    <t>程晓光</t>
  </si>
  <si>
    <t>联系电话</t>
  </si>
  <si>
    <t>项目资金（万元）</t>
  </si>
  <si>
    <t>年初预算数</t>
  </si>
  <si>
    <t>全年预算数（A）</t>
  </si>
  <si>
    <t>全年执行数（B）</t>
  </si>
  <si>
    <t>分值（10分）</t>
  </si>
  <si>
    <t>执行率（B/A)</t>
  </si>
  <si>
    <t>得分</t>
  </si>
  <si>
    <t>年度资金总额：</t>
  </si>
  <si>
    <t>—</t>
  </si>
  <si>
    <t>其中:当年财政拨款</t>
  </si>
  <si>
    <t>上年结转资金</t>
  </si>
  <si>
    <t xml:space="preserve">     其他资金</t>
  </si>
  <si>
    <t>年度总体目标</t>
  </si>
  <si>
    <t>预期目标</t>
  </si>
  <si>
    <t>实际完成情况</t>
  </si>
  <si>
    <t>（1）初步开始开展拟建立健全骨骼系统疾病的数据交互共享机制的前期准备工作。
（2）初步开始建立基线多维度、多模态影像及非影像数据库，明确基线数据相关的核心变量。
（3）项目及各子课题可行性论证及启动会议；完成项目的前期准备工作。</t>
  </si>
  <si>
    <t>（1）初步开展骨骼系统疾病的数据交互共享机制的前期准备工作；
（2）初步开始建立基线多维度、多模态影像及非影像数据库，已初步确立基线数据相关的核心变量；
（3）完成项目开展前的筹备工作，完成各子课题可行性论证及启动会议。</t>
  </si>
  <si>
    <t>绩效指标</t>
  </si>
  <si>
    <t>一级指标</t>
  </si>
  <si>
    <t>二级指标</t>
  </si>
  <si>
    <t>三级指标</t>
  </si>
  <si>
    <t>年度指标值(A)</t>
  </si>
  <si>
    <t>实际完成值(B)</t>
  </si>
  <si>
    <t>分值</t>
  </si>
  <si>
    <t>偏差原因分析及改进措施</t>
  </si>
  <si>
    <t>产出指标（40分）</t>
  </si>
  <si>
    <t>数量指标</t>
  </si>
  <si>
    <t>子课题前期准备工作完成数量</t>
  </si>
  <si>
    <t>≥5个</t>
  </si>
  <si>
    <t>5个</t>
  </si>
  <si>
    <t>无</t>
  </si>
  <si>
    <t>参加国内相关学术会议</t>
  </si>
  <si>
    <t>≥2次</t>
  </si>
  <si>
    <t>2次</t>
  </si>
  <si>
    <t>质量指标</t>
  </si>
  <si>
    <t>设备质量合格率</t>
  </si>
  <si>
    <t>≥90%</t>
  </si>
  <si>
    <t>时效指标</t>
  </si>
  <si>
    <t>项目执行期内完成度</t>
  </si>
  <si>
    <t>成本指标（10分）</t>
  </si>
  <si>
    <t>经济成本指标</t>
  </si>
  <si>
    <t>课题研究总成本</t>
  </si>
  <si>
    <t>≤44万元</t>
  </si>
  <si>
    <t>经费为23年年底批复，已于24年启动项目，目前正处于研究阶段</t>
  </si>
  <si>
    <t>社会成本指标</t>
  </si>
  <si>
    <t>生态成本指标</t>
  </si>
  <si>
    <t>效果指标（30分）</t>
  </si>
  <si>
    <t>经济效益
指标</t>
  </si>
  <si>
    <t>社会效益
指标</t>
  </si>
  <si>
    <t>为后续协作平台的具体搭建提供良好的质控保障</t>
  </si>
  <si>
    <t>（定性）为后两年临床队列组建、协作平台的建设做好前期的质量控制，反映对整个项目的支撑作用</t>
  </si>
  <si>
    <t>为后两年临床队列组建、协作平台的建设做好前期的质量控制，反映对整个项目的支撑作用</t>
  </si>
  <si>
    <t>效益指标量化程度有待加强</t>
  </si>
  <si>
    <t>初步拟定标准化骨折的诊疗流程，提高病人的重视程度</t>
  </si>
  <si>
    <t>（定性）确定老年髋部骨折多维度数据库中核心变量，初步拟定标准化骨折的诊治流程，提高病人对髋关节骨折的重视程度</t>
  </si>
  <si>
    <t>确定老年髋部骨折多维度数据库中核心变量，初步拟定标准化骨折的诊治流程，提高病人对髋关节骨折的重视程度</t>
  </si>
  <si>
    <t>生态效益
指标</t>
  </si>
  <si>
    <t>可持续影响指标</t>
  </si>
  <si>
    <t>满意度
指标（10分）</t>
  </si>
  <si>
    <t>服务对象满意度指标</t>
  </si>
  <si>
    <t>主持或参与课题者对项目整体绩效指标完成情况及项目执行效果满意度评价</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</si>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</sst>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2">
    <font>
      <sz val="11"/>
      <color theme="1"/>
      <name val="等线"/>
      <charset val="134"/>
      <scheme val="minor"/>
    </font>
    <font>
      <sz val="11"/>
      <name val="等线"/>
      <charset val="134"/>
      <scheme val="minor"/>
    </font>
    <font>
      <sz val="22"/>
      <color theme="1"/>
      <name val="方正黑体_GBK"/>
      <charset val="134"/>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b/>
      <sz val="12"/>
      <color rgb="FF000000"/>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Fill="1" applyBorder="1" applyAlignment="1">
      <alignment horizontal="center" vertical="center" textRotation="255"/>
    </xf>
    <xf numFmtId="0" fontId="8" fillId="0" borderId="1" xfId="0" applyFont="1" applyFill="1" applyBorder="1" applyAlignment="1">
      <alignment horizontal="justify" vertical="center" wrapText="1"/>
    </xf>
    <xf numFmtId="0" fontId="8" fillId="0" borderId="5"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6"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10" fontId="8"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7" fillId="0" borderId="0" xfId="0" applyFont="1" applyFill="1" applyBorder="1" applyAlignment="1">
      <alignment horizontal="left" vertical="center" wrapText="1"/>
    </xf>
    <xf numFmtId="0" fontId="8" fillId="0" borderId="0" xfId="0" applyFont="1" applyFill="1" applyBorder="1" applyAlignment="1">
      <alignment horizontal="left" vertical="center"/>
    </xf>
    <xf numFmtId="9" fontId="8" fillId="0" borderId="1" xfId="3" applyFont="1" applyFill="1" applyBorder="1" applyAlignment="1">
      <alignment horizontal="center" vertical="center"/>
    </xf>
    <xf numFmtId="0" fontId="1" fillId="0" borderId="0" xfId="0" applyFont="1" applyFill="1" applyAlignment="1">
      <alignment vertical="center" wrapText="1"/>
    </xf>
    <xf numFmtId="0" fontId="1" fillId="0" borderId="0" xfId="0" applyFont="1" applyFill="1" applyAlignment="1">
      <alignment horizontal="center" wrapText="1"/>
    </xf>
    <xf numFmtId="0" fontId="1" fillId="0" borderId="0" xfId="0" applyFont="1" applyFill="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167255"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tabSelected="1" zoomScale="76" zoomScaleNormal="76" zoomScaleSheetLayoutView="84" topLeftCell="E1" workbookViewId="0">
      <selection activeCell="F12" sqref="F12:J12"/>
    </sheetView>
  </sheetViews>
  <sheetFormatPr defaultColWidth="9" defaultRowHeight="14"/>
  <cols>
    <col min="1" max="1" width="5.33333333333333" style="1" customWidth="1"/>
    <col min="2" max="2" width="10.5583333333333" style="2" customWidth="1"/>
    <col min="3" max="3" width="12.25" style="2" customWidth="1"/>
    <col min="4" max="4" width="21.6916666666667" style="2" customWidth="1"/>
    <col min="5" max="5" width="26.3166666666667" style="2" customWidth="1"/>
    <col min="6" max="7" width="14.75" style="2" customWidth="1"/>
    <col min="8" max="8" width="12.5" style="2" customWidth="1"/>
    <col min="9" max="9" width="11" style="2" customWidth="1"/>
    <col min="10" max="10" width="29.3833333333333" style="2" customWidth="1"/>
    <col min="11" max="11" width="20.8333333333333" style="2" customWidth="1"/>
    <col min="12" max="12" width="9" style="2"/>
    <col min="13" max="16384" width="9" style="1"/>
  </cols>
  <sheetData>
    <row r="1" ht="27" customHeight="1" spans="1:1">
      <c r="A1" s="3" t="s">
        <v>0</v>
      </c>
    </row>
    <row r="2" ht="34" customHeight="1" spans="1:10">
      <c r="A2" s="4" t="s">
        <v>1</v>
      </c>
      <c r="B2" s="5"/>
      <c r="C2" s="5"/>
      <c r="D2" s="5"/>
      <c r="E2" s="5"/>
      <c r="F2" s="5"/>
      <c r="G2" s="5"/>
      <c r="H2" s="5"/>
      <c r="I2" s="5"/>
      <c r="J2" s="5"/>
    </row>
    <row r="3" ht="18.75" customHeight="1" spans="1:10">
      <c r="A3" s="6" t="s">
        <v>2</v>
      </c>
      <c r="B3" s="7"/>
      <c r="C3" s="7"/>
      <c r="D3" s="7"/>
      <c r="E3" s="7"/>
      <c r="F3" s="7"/>
      <c r="G3" s="7"/>
      <c r="H3" s="7"/>
      <c r="I3" s="7"/>
      <c r="J3" s="7"/>
    </row>
    <row r="4" ht="20" customHeight="1" spans="1:10">
      <c r="A4" s="8" t="s">
        <v>3</v>
      </c>
      <c r="B4" s="9"/>
      <c r="C4" s="9"/>
      <c r="D4" s="9" t="s">
        <v>4</v>
      </c>
      <c r="E4" s="9"/>
      <c r="F4" s="9"/>
      <c r="G4" s="9"/>
      <c r="H4" s="9"/>
      <c r="I4" s="9"/>
      <c r="J4" s="9"/>
    </row>
    <row r="5" ht="20" customHeight="1" spans="1:10">
      <c r="A5" s="8" t="s">
        <v>5</v>
      </c>
      <c r="B5" s="9"/>
      <c r="C5" s="9"/>
      <c r="D5" s="10" t="s">
        <v>6</v>
      </c>
      <c r="E5" s="11"/>
      <c r="F5" s="12"/>
      <c r="G5" s="9" t="s">
        <v>7</v>
      </c>
      <c r="H5" s="13" t="s">
        <v>8</v>
      </c>
      <c r="I5" s="13"/>
      <c r="J5" s="13"/>
    </row>
    <row r="6" ht="20" customHeight="1" spans="1:10">
      <c r="A6" s="8" t="s">
        <v>9</v>
      </c>
      <c r="B6" s="9"/>
      <c r="C6" s="9"/>
      <c r="D6" s="9" t="s">
        <v>10</v>
      </c>
      <c r="E6" s="9"/>
      <c r="F6" s="9"/>
      <c r="G6" s="9" t="s">
        <v>11</v>
      </c>
      <c r="H6" s="13">
        <v>58516786</v>
      </c>
      <c r="I6" s="13"/>
      <c r="J6" s="13"/>
    </row>
    <row r="7" ht="30" spans="1:10">
      <c r="A7" s="14" t="s">
        <v>12</v>
      </c>
      <c r="B7" s="13"/>
      <c r="C7" s="13"/>
      <c r="D7" s="9"/>
      <c r="E7" s="13" t="s">
        <v>13</v>
      </c>
      <c r="F7" s="13" t="s">
        <v>14</v>
      </c>
      <c r="G7" s="13" t="s">
        <v>15</v>
      </c>
      <c r="H7" s="13" t="s">
        <v>16</v>
      </c>
      <c r="I7" s="13" t="s">
        <v>17</v>
      </c>
      <c r="J7" s="9" t="s">
        <v>18</v>
      </c>
    </row>
    <row r="8" ht="20" customHeight="1" spans="1:10">
      <c r="A8" s="14"/>
      <c r="B8" s="13"/>
      <c r="C8" s="13"/>
      <c r="D8" s="15" t="s">
        <v>19</v>
      </c>
      <c r="E8" s="9" t="s">
        <v>20</v>
      </c>
      <c r="F8" s="16">
        <v>44</v>
      </c>
      <c r="G8" s="9">
        <v>0</v>
      </c>
      <c r="H8" s="9">
        <v>10</v>
      </c>
      <c r="I8" s="31">
        <f>G8/F8</f>
        <v>0</v>
      </c>
      <c r="J8" s="13">
        <f>10*I8</f>
        <v>0</v>
      </c>
    </row>
    <row r="9" ht="15" spans="1:10">
      <c r="A9" s="14"/>
      <c r="B9" s="13"/>
      <c r="C9" s="13"/>
      <c r="D9" s="17" t="s">
        <v>21</v>
      </c>
      <c r="E9" s="9" t="s">
        <v>20</v>
      </c>
      <c r="F9" s="16">
        <v>44</v>
      </c>
      <c r="G9" s="9">
        <v>0</v>
      </c>
      <c r="H9" s="9" t="s">
        <v>20</v>
      </c>
      <c r="I9" s="31">
        <f>G9/F9</f>
        <v>0</v>
      </c>
      <c r="J9" s="13" t="s">
        <v>20</v>
      </c>
    </row>
    <row r="10" ht="25" customHeight="1" spans="1:10">
      <c r="A10" s="14"/>
      <c r="B10" s="13"/>
      <c r="C10" s="13"/>
      <c r="D10" s="9" t="s">
        <v>22</v>
      </c>
      <c r="E10" s="9" t="s">
        <v>20</v>
      </c>
      <c r="F10" s="9" t="s">
        <v>20</v>
      </c>
      <c r="G10" s="9" t="s">
        <v>20</v>
      </c>
      <c r="H10" s="9" t="s">
        <v>20</v>
      </c>
      <c r="I10" s="9" t="s">
        <v>20</v>
      </c>
      <c r="J10" s="13" t="s">
        <v>20</v>
      </c>
    </row>
    <row r="11" ht="19" customHeight="1" spans="1:10">
      <c r="A11" s="14"/>
      <c r="B11" s="13"/>
      <c r="C11" s="13"/>
      <c r="D11" s="18" t="s">
        <v>23</v>
      </c>
      <c r="E11" s="9" t="s">
        <v>20</v>
      </c>
      <c r="F11" s="9" t="s">
        <v>20</v>
      </c>
      <c r="G11" s="9" t="s">
        <v>20</v>
      </c>
      <c r="H11" s="9" t="s">
        <v>20</v>
      </c>
      <c r="I11" s="9" t="s">
        <v>20</v>
      </c>
      <c r="J11" s="13" t="s">
        <v>20</v>
      </c>
    </row>
    <row r="12" ht="26" customHeight="1" spans="1:10">
      <c r="A12" s="19" t="s">
        <v>24</v>
      </c>
      <c r="B12" s="13" t="s">
        <v>25</v>
      </c>
      <c r="C12" s="13"/>
      <c r="D12" s="13"/>
      <c r="E12" s="13"/>
      <c r="F12" s="13" t="s">
        <v>26</v>
      </c>
      <c r="G12" s="13"/>
      <c r="H12" s="13"/>
      <c r="I12" s="13"/>
      <c r="J12" s="13"/>
    </row>
    <row r="13" ht="100" customHeight="1" spans="1:10">
      <c r="A13" s="19"/>
      <c r="B13" s="20" t="s">
        <v>27</v>
      </c>
      <c r="C13" s="20"/>
      <c r="D13" s="20"/>
      <c r="E13" s="20"/>
      <c r="F13" s="20" t="s">
        <v>28</v>
      </c>
      <c r="G13" s="20"/>
      <c r="H13" s="20"/>
      <c r="I13" s="20"/>
      <c r="J13" s="20"/>
    </row>
    <row r="14" ht="15" spans="1:10">
      <c r="A14" s="19" t="s">
        <v>29</v>
      </c>
      <c r="B14" s="13" t="s">
        <v>30</v>
      </c>
      <c r="C14" s="9" t="s">
        <v>31</v>
      </c>
      <c r="D14" s="9" t="s">
        <v>32</v>
      </c>
      <c r="E14" s="9" t="s">
        <v>33</v>
      </c>
      <c r="F14" s="13" t="s">
        <v>34</v>
      </c>
      <c r="G14" s="13"/>
      <c r="H14" s="13" t="s">
        <v>35</v>
      </c>
      <c r="I14" s="13" t="s">
        <v>18</v>
      </c>
      <c r="J14" s="13" t="s">
        <v>36</v>
      </c>
    </row>
    <row r="15" ht="34" customHeight="1" spans="1:10">
      <c r="A15" s="19"/>
      <c r="B15" s="21" t="s">
        <v>37</v>
      </c>
      <c r="C15" s="9" t="s">
        <v>38</v>
      </c>
      <c r="D15" s="13" t="s">
        <v>39</v>
      </c>
      <c r="E15" s="9" t="s">
        <v>40</v>
      </c>
      <c r="F15" s="9" t="s">
        <v>41</v>
      </c>
      <c r="G15" s="9"/>
      <c r="H15" s="22">
        <v>10</v>
      </c>
      <c r="I15" s="22">
        <v>10</v>
      </c>
      <c r="J15" s="9" t="s">
        <v>42</v>
      </c>
    </row>
    <row r="16" ht="21" customHeight="1" spans="1:10">
      <c r="A16" s="19"/>
      <c r="B16" s="23"/>
      <c r="C16" s="9" t="s">
        <v>38</v>
      </c>
      <c r="D16" s="13" t="s">
        <v>43</v>
      </c>
      <c r="E16" s="9" t="s">
        <v>44</v>
      </c>
      <c r="F16" s="9" t="s">
        <v>45</v>
      </c>
      <c r="G16" s="9"/>
      <c r="H16" s="22">
        <v>10</v>
      </c>
      <c r="I16" s="22">
        <v>10</v>
      </c>
      <c r="J16" s="9" t="s">
        <v>42</v>
      </c>
    </row>
    <row r="17" ht="21" customHeight="1" spans="1:10">
      <c r="A17" s="19"/>
      <c r="B17" s="23"/>
      <c r="C17" s="9" t="s">
        <v>46</v>
      </c>
      <c r="D17" s="13" t="s">
        <v>47</v>
      </c>
      <c r="E17" s="24" t="s">
        <v>48</v>
      </c>
      <c r="F17" s="24">
        <v>0.9</v>
      </c>
      <c r="G17" s="13"/>
      <c r="H17" s="22">
        <v>10</v>
      </c>
      <c r="I17" s="22">
        <v>10</v>
      </c>
      <c r="J17" s="9" t="s">
        <v>42</v>
      </c>
    </row>
    <row r="18" ht="21" customHeight="1" spans="1:10">
      <c r="A18" s="19"/>
      <c r="B18" s="25"/>
      <c r="C18" s="9" t="s">
        <v>49</v>
      </c>
      <c r="D18" s="13" t="s">
        <v>50</v>
      </c>
      <c r="E18" s="24" t="s">
        <v>48</v>
      </c>
      <c r="F18" s="24">
        <v>0.9</v>
      </c>
      <c r="G18" s="13"/>
      <c r="H18" s="22">
        <v>10</v>
      </c>
      <c r="I18" s="22">
        <v>10</v>
      </c>
      <c r="J18" s="9" t="s">
        <v>42</v>
      </c>
    </row>
    <row r="19" ht="52" customHeight="1" spans="1:10">
      <c r="A19" s="19"/>
      <c r="B19" s="21" t="s">
        <v>51</v>
      </c>
      <c r="C19" s="13" t="s">
        <v>52</v>
      </c>
      <c r="D19" s="13" t="s">
        <v>53</v>
      </c>
      <c r="E19" s="13" t="s">
        <v>54</v>
      </c>
      <c r="F19" s="13">
        <v>0</v>
      </c>
      <c r="G19" s="13"/>
      <c r="H19" s="22">
        <v>10</v>
      </c>
      <c r="I19" s="22">
        <v>10</v>
      </c>
      <c r="J19" s="13" t="s">
        <v>55</v>
      </c>
    </row>
    <row r="20" ht="31" customHeight="1" spans="1:10">
      <c r="A20" s="19"/>
      <c r="B20" s="23"/>
      <c r="C20" s="13" t="s">
        <v>56</v>
      </c>
      <c r="D20" s="13" t="s">
        <v>42</v>
      </c>
      <c r="E20" s="13" t="s">
        <v>42</v>
      </c>
      <c r="F20" s="13" t="s">
        <v>42</v>
      </c>
      <c r="G20" s="13"/>
      <c r="H20" s="13">
        <v>0</v>
      </c>
      <c r="I20" s="13">
        <v>0</v>
      </c>
      <c r="J20" s="9" t="s">
        <v>42</v>
      </c>
    </row>
    <row r="21" ht="31" customHeight="1" spans="1:10">
      <c r="A21" s="19"/>
      <c r="B21" s="25"/>
      <c r="C21" s="13" t="s">
        <v>57</v>
      </c>
      <c r="D21" s="13" t="s">
        <v>42</v>
      </c>
      <c r="E21" s="13" t="s">
        <v>42</v>
      </c>
      <c r="F21" s="13" t="s">
        <v>42</v>
      </c>
      <c r="G21" s="13"/>
      <c r="H21" s="13">
        <v>0</v>
      </c>
      <c r="I21" s="13">
        <v>0</v>
      </c>
      <c r="J21" s="9" t="s">
        <v>42</v>
      </c>
    </row>
    <row r="22" ht="31" customHeight="1" spans="1:10">
      <c r="A22" s="19"/>
      <c r="B22" s="23" t="s">
        <v>58</v>
      </c>
      <c r="C22" s="13" t="s">
        <v>59</v>
      </c>
      <c r="D22" s="13" t="s">
        <v>42</v>
      </c>
      <c r="E22" s="13" t="s">
        <v>42</v>
      </c>
      <c r="F22" s="13" t="s">
        <v>42</v>
      </c>
      <c r="G22" s="13"/>
      <c r="H22" s="13">
        <v>0</v>
      </c>
      <c r="I22" s="13">
        <v>0</v>
      </c>
      <c r="J22" s="9" t="s">
        <v>42</v>
      </c>
    </row>
    <row r="23" ht="68" customHeight="1" spans="1:11">
      <c r="A23" s="19"/>
      <c r="B23" s="23"/>
      <c r="C23" s="13" t="s">
        <v>60</v>
      </c>
      <c r="D23" s="13" t="s">
        <v>61</v>
      </c>
      <c r="E23" s="13" t="s">
        <v>62</v>
      </c>
      <c r="F23" s="24" t="s">
        <v>63</v>
      </c>
      <c r="G23" s="13"/>
      <c r="H23" s="22">
        <v>15</v>
      </c>
      <c r="I23" s="22">
        <v>14</v>
      </c>
      <c r="J23" s="21" t="s">
        <v>64</v>
      </c>
      <c r="K23" s="32"/>
    </row>
    <row r="24" ht="80" customHeight="1" spans="1:10">
      <c r="A24" s="19"/>
      <c r="B24" s="23"/>
      <c r="C24" s="13" t="s">
        <v>60</v>
      </c>
      <c r="D24" s="13" t="s">
        <v>65</v>
      </c>
      <c r="E24" s="13" t="s">
        <v>66</v>
      </c>
      <c r="F24" s="24" t="s">
        <v>67</v>
      </c>
      <c r="G24" s="13"/>
      <c r="H24" s="22">
        <v>15</v>
      </c>
      <c r="I24" s="22">
        <v>14</v>
      </c>
      <c r="J24" s="25"/>
    </row>
    <row r="25" ht="30" customHeight="1" spans="1:10">
      <c r="A25" s="19"/>
      <c r="B25" s="23"/>
      <c r="C25" s="13" t="s">
        <v>68</v>
      </c>
      <c r="D25" s="13" t="s">
        <v>42</v>
      </c>
      <c r="E25" s="13" t="s">
        <v>42</v>
      </c>
      <c r="F25" s="13" t="s">
        <v>42</v>
      </c>
      <c r="G25" s="13"/>
      <c r="H25" s="13">
        <v>0</v>
      </c>
      <c r="I25" s="13">
        <v>0</v>
      </c>
      <c r="J25" s="9" t="s">
        <v>42</v>
      </c>
    </row>
    <row r="26" ht="30" customHeight="1" spans="1:10">
      <c r="A26" s="19"/>
      <c r="B26" s="25"/>
      <c r="C26" s="13" t="s">
        <v>69</v>
      </c>
      <c r="D26" s="13" t="s">
        <v>42</v>
      </c>
      <c r="E26" s="13" t="s">
        <v>42</v>
      </c>
      <c r="F26" s="13" t="s">
        <v>42</v>
      </c>
      <c r="G26" s="13"/>
      <c r="H26" s="13">
        <v>0</v>
      </c>
      <c r="I26" s="13">
        <v>0</v>
      </c>
      <c r="J26" s="9" t="s">
        <v>42</v>
      </c>
    </row>
    <row r="27" ht="89" customHeight="1" spans="1:12">
      <c r="A27" s="19"/>
      <c r="B27" s="13" t="s">
        <v>70</v>
      </c>
      <c r="C27" s="13" t="s">
        <v>71</v>
      </c>
      <c r="D27" s="13" t="s">
        <v>72</v>
      </c>
      <c r="E27" s="9" t="s">
        <v>73</v>
      </c>
      <c r="F27" s="26">
        <v>0.974</v>
      </c>
      <c r="G27" s="9"/>
      <c r="H27" s="13">
        <v>10</v>
      </c>
      <c r="I27" s="9">
        <v>10</v>
      </c>
      <c r="J27" s="13" t="s">
        <v>42</v>
      </c>
      <c r="K27" s="33"/>
      <c r="L27" s="34"/>
    </row>
    <row r="28" ht="27" customHeight="1" spans="1:10">
      <c r="A28" s="27" t="s">
        <v>74</v>
      </c>
      <c r="B28" s="28"/>
      <c r="C28" s="28"/>
      <c r="D28" s="28"/>
      <c r="E28" s="28"/>
      <c r="F28" s="28"/>
      <c r="G28" s="28"/>
      <c r="H28" s="28">
        <f>SUM(H15:H27)+10</f>
        <v>100</v>
      </c>
      <c r="I28" s="28">
        <f>SUM(I15:I27)+J8</f>
        <v>88</v>
      </c>
      <c r="J28" s="9"/>
    </row>
    <row r="29" ht="161" customHeight="1" spans="1:10">
      <c r="A29" s="29" t="s">
        <v>75</v>
      </c>
      <c r="B29" s="30"/>
      <c r="C29" s="30"/>
      <c r="D29" s="30"/>
      <c r="E29" s="30"/>
      <c r="F29" s="30"/>
      <c r="G29" s="30"/>
      <c r="H29" s="30"/>
      <c r="I29" s="30"/>
      <c r="J29" s="30"/>
    </row>
  </sheetData>
  <mergeCells count="3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8"/>
    <mergeCell ref="B19:B21"/>
    <mergeCell ref="B22:B26"/>
    <mergeCell ref="J23:J24"/>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2024-05-17T01:46:59Z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