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_FilterDatabase" localSheetId="0" hidden="1">Sheet1!$A$14:$J$38</definedName>
    <definedName name="_xlnm.Print_Area" localSheetId="0">Sheet1!$A$1:$J$38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<sst xmlns="http://schemas.openxmlformats.org/spreadsheetml/2006/main" count="128" uniqueCount="93">
  <si>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</si>
  <si>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</si>
  <si>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</si>
  <si>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</si>
  <si>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运行保障经费</t>
  </si>
  <si>
    <t>主管部门</t>
  </si>
  <si>
    <t>北京市卫生健康委员会</t>
  </si>
  <si>
    <t>实施单位</t>
  </si>
  <si>
    <t>北京市老龄协会</t>
  </si>
  <si>
    <t>项目负责人</t>
  </si>
  <si>
    <t>齐瑜、宋晓磊、吴晓甜</t>
  </si>
  <si>
    <t>联系电话</t>
  </si>
  <si>
    <t>65395460/87/98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</si>
  <si>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</si>
  <si>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</si>
  <si>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</si>
  <si>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</si>
  <si>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</si>
  <si>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</si>
  <si>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</si>
  <si>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</si>
  <si>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</si>
  <si>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</si>
  <si>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</si>
  <si>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</si>
  <si>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</si>
  <si>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</si>
  <si>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</si>
  <si>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发布《北京市老龄事业发展报告（2022）》，让社会各界了解北京市人口老龄化形势、北京市老龄事业发展现状。形成《国内外老龄政策动态报告》，为完善本市老龄政策提供智力支持。形成基于“七普”数据的北京市人口老龄化新特征分析和发展态势预测报告，为完善本市老龄政策提供智力支持。
2.积极推进我市老龄工作财政资金使用效益，对部分老龄事业项目的资金申请和预算分配情况开展评估和论证，并对项目的完成情况进行验收，促进财务管理能力提升。
3.完成2022年北京市老龄协会工作日志编纂印制工作，共4册，每册60本，共计240册。
4.规范北京市老龄协会合同、协议、文件、章程等行政规范性文件法律审查工作，规避北京市老龄协会涉法事项风险，维护自身合法权益，加强老龄工作法制建设。
5.加强协会机关后勤服务建设，提高公务车辆运行和维护能力，聘用1名驾驶人员，解决公务车辆驾驶员缺失问题。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</si>
  <si>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</si>
  <si>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</si>
  <si>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</si>
  <si>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</si>
  <si>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</si>
  <si>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</si>
  <si>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</si>
  <si>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</si>
  <si>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</si>
  <si>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</si>
  <si>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文件、合同、协议、章程等行政规范性文件法律审查覆盖率</t>
  </si>
  <si>
    <t>资金评审等报告数量</t>
  </si>
  <si>
    <t>≥10份</t>
  </si>
  <si>
    <t>16份</t>
  </si>
  <si>
    <t>工作日志印刷数量</t>
  </si>
  <si>
    <t>240册</t>
  </si>
  <si>
    <t>《北京市老龄事业发展报告》</t>
  </si>
  <si>
    <t>400本</t>
  </si>
  <si>
    <t>《国内外老龄政策动态报告》</t>
  </si>
  <si>
    <t>300本</t>
  </si>
  <si>
    <t>《基于“七普”数据的北京市人口老龄化新特征分析和发展态势预测报告》</t>
  </si>
  <si>
    <t>1份</t>
  </si>
  <si>
    <t>质量指标</t>
  </si>
  <si>
    <t>法律意见书差错率</t>
  </si>
  <si>
    <t>≤1%</t>
  </si>
  <si>
    <t>工作日志内容覆盖率</t>
  </si>
  <si>
    <t>时效指标</t>
  </si>
  <si>
    <t>出具法律意见书的及时性</t>
  </si>
  <si>
    <t>≤3个工作日</t>
  </si>
  <si>
    <t>3个工作日</t>
  </si>
  <si>
    <t>项目实施及时率，按时出报告率</t>
  </si>
  <si>
    <t>项目完成时间</t>
  </si>
  <si>
    <t>2023年12月底前</t>
  </si>
  <si>
    <t>成本指标（8分）</t>
  </si>
  <si>
    <t>经济成本指标</t>
  </si>
  <si>
    <t>项目预算可控数</t>
  </si>
  <si>
    <t>≤179.4526万元</t>
  </si>
  <si>
    <t>179.1526万元</t>
  </si>
  <si>
    <t>社会成本指标</t>
  </si>
  <si>
    <t>无</t>
  </si>
  <si>
    <t>生态成本指标</t>
  </si>
  <si>
    <t>效果指标（22分）</t>
  </si>
  <si>
    <t>经济效益
指标</t>
  </si>
  <si>
    <t>社会效益
指标</t>
  </si>
  <si>
    <t>对各处工作参考借鉴作用</t>
  </si>
  <si>
    <t>有助于科学决策</t>
  </si>
  <si>
    <t>效益指标量化程度不足。</t>
  </si>
  <si>
    <t>让社会各界了解北京市老年人口形势、老龄事业发展现状，为制定老龄政策提供支持，提出合理化建议</t>
  </si>
  <si>
    <t>≥5条</t>
  </si>
  <si>
    <t>5条</t>
  </si>
  <si>
    <t>生态效益
指标</t>
  </si>
  <si>
    <t>可持续影响指标</t>
  </si>
  <si>
    <t>老龄服务资金项目评估效果</t>
  </si>
  <si>
    <t>老龄服务资金项目评估各处满意度高</t>
  </si>
  <si>
    <t>可作为资料查阅工具书使用</t>
  </si>
  <si>
    <t>提升资料工具书使用便捷性</t>
  </si>
  <si>
    <t>满意度
指标（10分）</t>
  </si>
  <si>
    <t>服务对象满意度指标</t>
  </si>
  <si>
    <t>各处室对法律顾问服务满意度</t>
  </si>
  <si>
    <t>≥95%</t>
  </si>
  <si>
    <t>协会各处对《工作日志》
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</si>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</sst>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1772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="55" zoomScaleNormal="100" topLeftCell="A13" workbookViewId="0">
      <selection activeCell="J23" sqref="J23"/>
    </sheetView>
  </sheetViews>
  <sheetFormatPr defaultColWidth="9" defaultRowHeight="13.85"/>
  <cols>
    <col min="1" max="1" width="5.33628318584071" style="1" customWidth="1"/>
    <col min="2" max="2" width="11.6106194690265" style="1" customWidth="1"/>
    <col min="3" max="3" width="12.2477876106195" style="1" customWidth="1"/>
    <col min="4" max="4" width="24.9911504424779" style="1" customWidth="1"/>
    <col min="5" max="5" width="19.5044247787611" style="1" customWidth="1"/>
    <col min="6" max="6" width="13.3362831858407" style="1" customWidth="1"/>
    <col min="7" max="7" width="11.6637168141593" style="1" customWidth="1"/>
    <col min="8" max="8" width="12.5044247787611" style="1" customWidth="1"/>
    <col min="9" max="9" width="11" style="1" customWidth="1"/>
    <col min="10" max="10" width="29.4070796460177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 t="s">
        <v>12</v>
      </c>
      <c r="I6" s="9"/>
      <c r="J6" s="9"/>
    </row>
    <row r="7" ht="31.5" spans="1:10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</row>
    <row r="8" ht="23" customHeight="1" spans="1:10">
      <c r="A8" s="9"/>
      <c r="B8" s="9"/>
      <c r="C8" s="9"/>
      <c r="D8" s="10" t="s">
        <v>20</v>
      </c>
      <c r="E8" s="5">
        <v>179.4526</v>
      </c>
      <c r="F8" s="5">
        <v>179.4526</v>
      </c>
      <c r="G8" s="5">
        <v>179.1526</v>
      </c>
      <c r="H8" s="11">
        <v>10</v>
      </c>
      <c r="I8" s="42">
        <f>G8/F8</f>
        <v>0.998328249353868</v>
      </c>
      <c r="J8" s="20">
        <f>10*I8</f>
        <v>9.98328249353868</v>
      </c>
    </row>
    <row r="9" ht="24" customHeight="1" spans="1:10">
      <c r="A9" s="9"/>
      <c r="B9" s="9"/>
      <c r="C9" s="9"/>
      <c r="D9" s="12" t="s">
        <v>21</v>
      </c>
      <c r="E9" s="5">
        <v>179.4526</v>
      </c>
      <c r="F9" s="5">
        <v>179.4526</v>
      </c>
      <c r="G9" s="5">
        <v>179.1526</v>
      </c>
      <c r="H9" s="5" t="s">
        <v>22</v>
      </c>
      <c r="I9" s="42">
        <f>G9/F9</f>
        <v>0.998328249353868</v>
      </c>
      <c r="J9" s="9" t="s">
        <v>22</v>
      </c>
    </row>
    <row r="10" ht="25" customHeight="1" spans="1:10">
      <c r="A10" s="9"/>
      <c r="B10" s="9"/>
      <c r="C10" s="9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5" t="s">
        <v>22</v>
      </c>
    </row>
    <row r="11" ht="24" customHeight="1" spans="1:10">
      <c r="A11" s="9"/>
      <c r="B11" s="9"/>
      <c r="C11" s="9"/>
      <c r="D11" s="13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5" t="s">
        <v>22</v>
      </c>
    </row>
    <row r="12" ht="26" customHeight="1" spans="1:10">
      <c r="A12" s="14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24" customHeight="1" spans="1:11">
      <c r="A13" s="14"/>
      <c r="B13" s="12" t="s">
        <v>28</v>
      </c>
      <c r="C13" s="12"/>
      <c r="D13" s="12"/>
      <c r="E13" s="12"/>
      <c r="F13" s="12" t="s">
        <v>28</v>
      </c>
      <c r="G13" s="12"/>
      <c r="H13" s="12"/>
      <c r="I13" s="12"/>
      <c r="J13" s="12"/>
      <c r="K13" s="43"/>
    </row>
    <row r="14" ht="33" customHeight="1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ht="50" customHeight="1" spans="1:10">
      <c r="A15" s="14"/>
      <c r="B15" s="15" t="s">
        <v>37</v>
      </c>
      <c r="C15" s="16" t="s">
        <v>38</v>
      </c>
      <c r="D15" s="9" t="s">
        <v>39</v>
      </c>
      <c r="E15" s="17">
        <v>1</v>
      </c>
      <c r="F15" s="18">
        <v>1</v>
      </c>
      <c r="G15" s="19"/>
      <c r="H15" s="20">
        <v>4</v>
      </c>
      <c r="I15" s="20">
        <v>4</v>
      </c>
      <c r="J15" s="9"/>
    </row>
    <row r="16" ht="40" customHeight="1" spans="1:10">
      <c r="A16" s="14"/>
      <c r="B16" s="21"/>
      <c r="C16" s="22"/>
      <c r="D16" s="5" t="s">
        <v>40</v>
      </c>
      <c r="E16" s="5" t="s">
        <v>41</v>
      </c>
      <c r="F16" s="23" t="s">
        <v>42</v>
      </c>
      <c r="G16" s="19"/>
      <c r="H16" s="20">
        <v>5</v>
      </c>
      <c r="I16" s="20">
        <v>5</v>
      </c>
      <c r="J16" s="9"/>
    </row>
    <row r="17" ht="33" customHeight="1" spans="1:10">
      <c r="A17" s="14"/>
      <c r="B17" s="21"/>
      <c r="C17" s="22"/>
      <c r="D17" s="5" t="s">
        <v>43</v>
      </c>
      <c r="E17" s="5" t="s">
        <v>44</v>
      </c>
      <c r="F17" s="23" t="s">
        <v>44</v>
      </c>
      <c r="G17" s="19"/>
      <c r="H17" s="20">
        <v>5</v>
      </c>
      <c r="I17" s="20">
        <v>5</v>
      </c>
      <c r="J17" s="9"/>
    </row>
    <row r="18" ht="33" customHeight="1" spans="1:10">
      <c r="A18" s="14"/>
      <c r="B18" s="21"/>
      <c r="C18" s="22"/>
      <c r="D18" s="9" t="s">
        <v>45</v>
      </c>
      <c r="E18" s="5" t="s">
        <v>46</v>
      </c>
      <c r="F18" s="23" t="s">
        <v>46</v>
      </c>
      <c r="G18" s="19"/>
      <c r="H18" s="20">
        <v>4</v>
      </c>
      <c r="I18" s="20">
        <v>4</v>
      </c>
      <c r="J18" s="9"/>
    </row>
    <row r="19" ht="33" customHeight="1" spans="1:10">
      <c r="A19" s="14"/>
      <c r="B19" s="21"/>
      <c r="C19" s="22"/>
      <c r="D19" s="9" t="s">
        <v>47</v>
      </c>
      <c r="E19" s="5" t="s">
        <v>48</v>
      </c>
      <c r="F19" s="23" t="s">
        <v>48</v>
      </c>
      <c r="G19" s="19"/>
      <c r="H19" s="20">
        <v>4</v>
      </c>
      <c r="I19" s="20">
        <v>4</v>
      </c>
      <c r="J19" s="9"/>
    </row>
    <row r="20" ht="69" customHeight="1" spans="1:10">
      <c r="A20" s="14"/>
      <c r="B20" s="21"/>
      <c r="C20" s="24"/>
      <c r="D20" s="9" t="s">
        <v>49</v>
      </c>
      <c r="E20" s="5" t="s">
        <v>50</v>
      </c>
      <c r="F20" s="23" t="s">
        <v>50</v>
      </c>
      <c r="G20" s="19"/>
      <c r="H20" s="20">
        <v>4</v>
      </c>
      <c r="I20" s="20">
        <v>4</v>
      </c>
      <c r="J20" s="9"/>
    </row>
    <row r="21" ht="33" customHeight="1" spans="1:10">
      <c r="A21" s="14"/>
      <c r="B21" s="21"/>
      <c r="C21" s="16" t="s">
        <v>51</v>
      </c>
      <c r="D21" s="5" t="s">
        <v>52</v>
      </c>
      <c r="E21" s="5" t="s">
        <v>53</v>
      </c>
      <c r="F21" s="18">
        <v>0</v>
      </c>
      <c r="G21" s="19"/>
      <c r="H21" s="20">
        <v>5</v>
      </c>
      <c r="I21" s="20">
        <v>5</v>
      </c>
      <c r="J21" s="9"/>
    </row>
    <row r="22" ht="33" customHeight="1" spans="1:10">
      <c r="A22" s="14"/>
      <c r="B22" s="21"/>
      <c r="C22" s="24"/>
      <c r="D22" s="5" t="s">
        <v>54</v>
      </c>
      <c r="E22" s="17">
        <v>1</v>
      </c>
      <c r="F22" s="18">
        <v>1</v>
      </c>
      <c r="G22" s="19"/>
      <c r="H22" s="20">
        <v>5</v>
      </c>
      <c r="I22" s="20">
        <v>5</v>
      </c>
      <c r="J22" s="9"/>
    </row>
    <row r="23" ht="33" customHeight="1" spans="1:10">
      <c r="A23" s="14"/>
      <c r="B23" s="21"/>
      <c r="C23" s="16" t="s">
        <v>55</v>
      </c>
      <c r="D23" s="5" t="s">
        <v>56</v>
      </c>
      <c r="E23" s="5" t="s">
        <v>57</v>
      </c>
      <c r="F23" s="5" t="s">
        <v>58</v>
      </c>
      <c r="G23" s="5"/>
      <c r="H23" s="20">
        <v>5</v>
      </c>
      <c r="I23" s="20">
        <v>5</v>
      </c>
      <c r="J23" s="5"/>
    </row>
    <row r="24" ht="33" customHeight="1" spans="1:10">
      <c r="A24" s="14"/>
      <c r="B24" s="21"/>
      <c r="C24" s="22"/>
      <c r="D24" s="9" t="s">
        <v>59</v>
      </c>
      <c r="E24" s="25">
        <v>1</v>
      </c>
      <c r="F24" s="25">
        <v>1</v>
      </c>
      <c r="G24" s="9"/>
      <c r="H24" s="20">
        <v>4</v>
      </c>
      <c r="I24" s="20">
        <v>4</v>
      </c>
      <c r="J24" s="5"/>
    </row>
    <row r="25" ht="41" customHeight="1" spans="1:10">
      <c r="A25" s="14"/>
      <c r="B25" s="21"/>
      <c r="C25" s="24"/>
      <c r="D25" s="9" t="s">
        <v>60</v>
      </c>
      <c r="E25" s="9" t="s">
        <v>61</v>
      </c>
      <c r="F25" s="9" t="s">
        <v>61</v>
      </c>
      <c r="G25" s="9"/>
      <c r="H25" s="20">
        <v>5</v>
      </c>
      <c r="I25" s="20">
        <v>5</v>
      </c>
      <c r="J25" s="5"/>
    </row>
    <row r="26" ht="38" customHeight="1" spans="1:10">
      <c r="A26" s="14"/>
      <c r="B26" s="15" t="s">
        <v>62</v>
      </c>
      <c r="C26" s="9" t="s">
        <v>63</v>
      </c>
      <c r="D26" s="9" t="s">
        <v>64</v>
      </c>
      <c r="E26" s="9" t="s">
        <v>65</v>
      </c>
      <c r="F26" s="9" t="s">
        <v>66</v>
      </c>
      <c r="G26" s="9"/>
      <c r="H26" s="20">
        <v>8</v>
      </c>
      <c r="I26" s="20">
        <v>8</v>
      </c>
      <c r="J26" s="5"/>
    </row>
    <row r="27" ht="38" customHeight="1" spans="1:10">
      <c r="A27" s="14"/>
      <c r="B27" s="21"/>
      <c r="C27" s="9" t="s">
        <v>67</v>
      </c>
      <c r="D27" s="9" t="s">
        <v>68</v>
      </c>
      <c r="E27" s="9" t="s">
        <v>68</v>
      </c>
      <c r="F27" s="9" t="s">
        <v>68</v>
      </c>
      <c r="G27" s="9"/>
      <c r="H27" s="20">
        <v>0</v>
      </c>
      <c r="I27" s="20">
        <v>0</v>
      </c>
      <c r="J27" s="5"/>
    </row>
    <row r="28" ht="38" customHeight="1" spans="1:10">
      <c r="A28" s="14"/>
      <c r="B28" s="26"/>
      <c r="C28" s="9" t="s">
        <v>69</v>
      </c>
      <c r="D28" s="9" t="s">
        <v>68</v>
      </c>
      <c r="E28" s="9" t="s">
        <v>68</v>
      </c>
      <c r="F28" s="9" t="s">
        <v>68</v>
      </c>
      <c r="G28" s="9"/>
      <c r="H28" s="20">
        <v>0</v>
      </c>
      <c r="I28" s="20">
        <v>0</v>
      </c>
      <c r="J28" s="5"/>
    </row>
    <row r="29" ht="31.5" spans="1:10">
      <c r="A29" s="14"/>
      <c r="B29" s="27" t="s">
        <v>70</v>
      </c>
      <c r="C29" s="28" t="s">
        <v>71</v>
      </c>
      <c r="D29" s="28" t="s">
        <v>68</v>
      </c>
      <c r="E29" s="28" t="s">
        <v>68</v>
      </c>
      <c r="F29" s="28" t="s">
        <v>68</v>
      </c>
      <c r="G29" s="28"/>
      <c r="H29" s="29">
        <v>0</v>
      </c>
      <c r="I29" s="20">
        <v>0</v>
      </c>
      <c r="J29" s="5"/>
    </row>
    <row r="30" ht="39" customHeight="1" spans="1:10">
      <c r="A30" s="14"/>
      <c r="B30" s="27"/>
      <c r="C30" s="30" t="s">
        <v>72</v>
      </c>
      <c r="D30" s="28" t="s">
        <v>73</v>
      </c>
      <c r="E30" s="28" t="s">
        <v>74</v>
      </c>
      <c r="F30" s="31" t="s">
        <v>74</v>
      </c>
      <c r="G30" s="31"/>
      <c r="H30" s="32">
        <v>5</v>
      </c>
      <c r="I30" s="11">
        <v>4</v>
      </c>
      <c r="J30" s="5" t="s">
        <v>75</v>
      </c>
    </row>
    <row r="31" ht="97" customHeight="1" spans="1:10">
      <c r="A31" s="14"/>
      <c r="B31" s="27"/>
      <c r="C31" s="33"/>
      <c r="D31" s="28" t="s">
        <v>76</v>
      </c>
      <c r="E31" s="28" t="s">
        <v>77</v>
      </c>
      <c r="F31" s="34" t="s">
        <v>78</v>
      </c>
      <c r="G31" s="35"/>
      <c r="H31" s="32">
        <v>5</v>
      </c>
      <c r="I31" s="11">
        <v>5</v>
      </c>
      <c r="J31" s="5"/>
    </row>
    <row r="32" ht="37" customHeight="1" spans="1:10">
      <c r="A32" s="14"/>
      <c r="B32" s="27"/>
      <c r="C32" s="28" t="s">
        <v>79</v>
      </c>
      <c r="D32" s="28" t="s">
        <v>68</v>
      </c>
      <c r="E32" s="28" t="s">
        <v>68</v>
      </c>
      <c r="F32" s="28" t="s">
        <v>68</v>
      </c>
      <c r="G32" s="28"/>
      <c r="H32" s="32">
        <v>0</v>
      </c>
      <c r="I32" s="20">
        <v>0</v>
      </c>
      <c r="J32" s="5"/>
    </row>
    <row r="33" ht="37" customHeight="1" spans="1:10">
      <c r="A33" s="14"/>
      <c r="B33" s="27"/>
      <c r="C33" s="30" t="s">
        <v>80</v>
      </c>
      <c r="D33" s="28" t="s">
        <v>81</v>
      </c>
      <c r="E33" s="28" t="s">
        <v>82</v>
      </c>
      <c r="F33" s="36" t="s">
        <v>82</v>
      </c>
      <c r="G33" s="37"/>
      <c r="H33" s="32">
        <v>6</v>
      </c>
      <c r="I33" s="11">
        <v>6</v>
      </c>
      <c r="J33" s="5"/>
    </row>
    <row r="34" ht="40" customHeight="1" spans="1:10">
      <c r="A34" s="14"/>
      <c r="B34" s="27"/>
      <c r="C34" s="33"/>
      <c r="D34" s="28" t="s">
        <v>83</v>
      </c>
      <c r="E34" s="28" t="s">
        <v>84</v>
      </c>
      <c r="F34" s="36" t="s">
        <v>84</v>
      </c>
      <c r="G34" s="37"/>
      <c r="H34" s="32">
        <v>6</v>
      </c>
      <c r="I34" s="20">
        <v>6</v>
      </c>
      <c r="J34" s="44"/>
    </row>
    <row r="35" ht="40" customHeight="1" spans="1:10">
      <c r="A35" s="14"/>
      <c r="B35" s="15" t="s">
        <v>85</v>
      </c>
      <c r="C35" s="9" t="s">
        <v>86</v>
      </c>
      <c r="D35" s="9" t="s">
        <v>87</v>
      </c>
      <c r="E35" s="9" t="s">
        <v>88</v>
      </c>
      <c r="F35" s="18">
        <v>0.95</v>
      </c>
      <c r="G35" s="19"/>
      <c r="H35" s="20">
        <v>4</v>
      </c>
      <c r="I35" s="20">
        <v>4</v>
      </c>
      <c r="J35" s="9"/>
    </row>
    <row r="36" ht="51" customHeight="1" spans="1:10">
      <c r="A36" s="14"/>
      <c r="B36" s="26"/>
      <c r="C36" s="9" t="s">
        <v>86</v>
      </c>
      <c r="D36" s="9" t="s">
        <v>89</v>
      </c>
      <c r="E36" s="5" t="s">
        <v>90</v>
      </c>
      <c r="F36" s="17">
        <v>0.9</v>
      </c>
      <c r="G36" s="5"/>
      <c r="H36" s="20">
        <v>6</v>
      </c>
      <c r="I36" s="11">
        <v>6</v>
      </c>
      <c r="J36" s="9"/>
    </row>
    <row r="37" ht="27" customHeight="1" spans="1:10">
      <c r="A37" s="38" t="s">
        <v>91</v>
      </c>
      <c r="B37" s="38"/>
      <c r="C37" s="38"/>
      <c r="D37" s="38"/>
      <c r="E37" s="38"/>
      <c r="F37" s="38"/>
      <c r="G37" s="38"/>
      <c r="H37" s="39">
        <f>SUM(H15:H36)+H8</f>
        <v>100</v>
      </c>
      <c r="I37" s="39">
        <f>SUM(I15:I36)+J8</f>
        <v>98.9832824935387</v>
      </c>
      <c r="J37" s="5"/>
    </row>
    <row r="38" ht="161" customHeight="1" spans="1:10">
      <c r="A38" s="40" t="s">
        <v>92</v>
      </c>
      <c r="B38" s="41"/>
      <c r="C38" s="41"/>
      <c r="D38" s="41"/>
      <c r="E38" s="41"/>
      <c r="F38" s="41"/>
      <c r="G38" s="41"/>
      <c r="H38" s="41"/>
      <c r="I38" s="41"/>
      <c r="J38" s="41"/>
    </row>
  </sheetData>
  <autoFilter ref="A14:J38">
    <extLst/>
  </autoFilter>
  <mergeCells count="5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25"/>
    <mergeCell ref="B26:B28"/>
    <mergeCell ref="B29:B34"/>
    <mergeCell ref="B35:B36"/>
    <mergeCell ref="C15:C20"/>
    <mergeCell ref="C21:C22"/>
    <mergeCell ref="C23:C25"/>
    <mergeCell ref="C30:C31"/>
    <mergeCell ref="C33:C34"/>
    <mergeCell ref="A7:C11"/>
  </mergeCells>
  <pageMargins left="0.708661417322835" right="0.511811023622047" top="0.551181102362205" bottom="0.551181102362205" header="0.31496062992126" footer="0.31496062992126"/>
  <pageSetup paperSize="9" scale="5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2024-05-14T12:31:27Z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