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1990" windowHeight="6320"/>
  </bookViews>
  <sheets>
    <sheet name="Sheet1" sheetId="1" r:id="rId1"/>
    <sheet name="Sheet2" sheetId="2" r:id="rId2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<sst xmlns="http://schemas.openxmlformats.org/spreadsheetml/2006/main" count="98" uniqueCount="87">
  <si>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</si>
  <si>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</si>
  <si>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</si>
  <si>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</si>
  <si>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办公设备购置项目</t>
  </si>
  <si>
    <t>主管部门</t>
  </si>
  <si>
    <t>北京市卫生健康委员会</t>
  </si>
  <si>
    <t>实施单位</t>
  </si>
  <si>
    <t>北京市体检中心</t>
  </si>
  <si>
    <t>项目负责人</t>
  </si>
  <si>
    <t>张铂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</si>
  <si>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</si>
  <si>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</si>
  <si>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</si>
  <si>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</si>
  <si>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</si>
  <si>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</si>
  <si>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</si>
  <si>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</si>
  <si>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</si>
  <si>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</si>
  <si>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</si>
  <si>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</si>
  <si>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</si>
  <si>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</si>
  <si>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</si>
  <si>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</si>
  <si>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保障专项体检及健康体检业务及日常办公需求，采购所需办公设备，提高办公效率。</t>
  </si>
  <si>
    <t>保障专项体检及健康体检业务及日常办公需求，采购所需办公设备，提高办公效率，实际支出72.7257万元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</si>
  <si>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</si>
  <si>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</si>
  <si>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</si>
  <si>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</si>
  <si>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</si>
  <si>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</si>
  <si>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</si>
  <si>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</si>
  <si>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</si>
  <si>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</si>
  <si>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采购数量</t>
  </si>
  <si>
    <t>≥74台/套</t>
  </si>
  <si>
    <t>17台/套</t>
  </si>
  <si>
    <t>根据实际业务需要，压减支出，未采购非必要设备，后续将加强预算合理性测算</t>
  </si>
  <si>
    <t>质量指标</t>
  </si>
  <si>
    <t>设备验收合格率</t>
  </si>
  <si>
    <t>≥100%</t>
  </si>
  <si>
    <t>时效指标</t>
  </si>
  <si>
    <t>12月前完成采购</t>
  </si>
  <si>
    <t>≤12个月</t>
  </si>
  <si>
    <t>12个月</t>
  </si>
  <si>
    <t>成本指标（10分）</t>
  </si>
  <si>
    <t>经济成本指标</t>
  </si>
  <si>
    <t>设备采购成本</t>
  </si>
  <si>
    <t>≤92万元</t>
  </si>
  <si>
    <t>72.7257万元</t>
  </si>
  <si>
    <t>效果指标（30分）</t>
  </si>
  <si>
    <t>社会效益指标</t>
  </si>
  <si>
    <t>设备利用率</t>
  </si>
  <si>
    <t>≥95%</t>
  </si>
  <si>
    <t>经济效益
指标</t>
  </si>
  <si>
    <t>国产化率</t>
  </si>
  <si>
    <t>采购资金节约率</t>
  </si>
  <si>
    <t>≥3%</t>
  </si>
  <si>
    <t>可持续影响指标</t>
  </si>
  <si>
    <t>预计使用年限</t>
  </si>
  <si>
    <t>≥3年</t>
  </si>
  <si>
    <t>6年</t>
  </si>
  <si>
    <t>满意度
指标（10分）</t>
  </si>
  <si>
    <t>服务对象满意度指标</t>
  </si>
  <si>
    <t>使用人员满意度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</si>
  <si>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</si>
  <si>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</si>
  <si>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 xml:space="preserve">指纹门禁设备 </t>
  </si>
  <si>
    <t>碎纸机</t>
  </si>
  <si>
    <t>空调</t>
  </si>
  <si>
    <t>无线AC控制器</t>
  </si>
  <si>
    <t>液晶电视机</t>
  </si>
  <si>
    <t>监控</t>
  </si>
  <si>
    <t>服务器密码机</t>
  </si>
  <si>
    <t>治疗台</t>
  </si>
  <si>
    <t>床</t>
  </si>
  <si>
    <t>自动除颤器</t>
  </si>
  <si>
    <t>防火墙</t>
  </si>
  <si>
    <t>运维安全审计系统</t>
  </si>
  <si>
    <t>综合日志审计与管理系统</t>
  </si>
  <si>
    <t>超融合节点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</si>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</sst>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#,##0.00;[Red]#,##0.00"/>
    <numFmt numFmtId="178" formatCode="0.00_ "/>
  </numFmts>
  <fonts count="33">
    <font>
      <sz val="11"/>
      <color theme="1"/>
      <name val="等线"/>
      <charset val="134"/>
      <scheme val="minor"/>
    </font>
    <font>
      <sz val="9"/>
      <color rgb="FF333333"/>
      <name val="等线"/>
      <charset val="134"/>
      <scheme val="minor"/>
    </font>
    <font>
      <sz val="10"/>
      <name val="等线"/>
      <charset val="134"/>
      <scheme val="minor"/>
    </font>
    <font>
      <sz val="10"/>
      <color rgb="FF333333"/>
      <name val="等线"/>
      <charset val="134"/>
      <scheme val="minor"/>
    </font>
    <font>
      <sz val="10"/>
      <color indexed="8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7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30" fillId="0" borderId="0"/>
  </cellStyleXfs>
  <cellXfs count="4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2" fillId="2" borderId="1" xfId="49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vertical="center"/>
    </xf>
    <xf numFmtId="176" fontId="4" fillId="3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177" fontId="4" fillId="3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textRotation="255"/>
    </xf>
    <xf numFmtId="0" fontId="9" fillId="0" borderId="5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textRotation="255"/>
    </xf>
    <xf numFmtId="0" fontId="9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9" fontId="8" fillId="0" borderId="2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9" fontId="8" fillId="0" borderId="1" xfId="3" applyFont="1" applyBorder="1" applyAlignment="1">
      <alignment horizontal="center" vertical="center"/>
    </xf>
    <xf numFmtId="9" fontId="8" fillId="0" borderId="2" xfId="3" applyFont="1" applyFill="1" applyBorder="1" applyAlignment="1">
      <alignment horizontal="center" vertical="center"/>
    </xf>
    <xf numFmtId="9" fontId="8" fillId="0" borderId="4" xfId="3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10" fontId="8" fillId="0" borderId="1" xfId="3" applyNumberFormat="1" applyFont="1" applyBorder="1" applyAlignment="1">
      <alignment horizontal="center" vertical="center"/>
    </xf>
    <xf numFmtId="178" fontId="8" fillId="0" borderId="1" xfId="0" applyNumberFormat="1" applyFont="1" applyBorder="1" applyAlignment="1">
      <alignment horizontal="center" vertical="center" wrapText="1"/>
    </xf>
    <xf numFmtId="178" fontId="10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46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5"/>
  <sheetViews>
    <sheetView tabSelected="1" view="pageBreakPreview" zoomScale="60" zoomScaleNormal="100" workbookViewId="0">
      <selection activeCell="I15" sqref="I15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4166666666667" style="10" customWidth="1"/>
    <col min="6" max="6" width="13.3333333333333" customWidth="1"/>
    <col min="7" max="7" width="11.6666666666667" customWidth="1"/>
    <col min="8" max="8" width="12.4166666666667" customWidth="1"/>
    <col min="9" max="9" width="11" customWidth="1"/>
    <col min="10" max="10" width="24.1166666666667" customWidth="1"/>
  </cols>
  <sheetData>
    <row r="1" ht="27" customHeight="1" spans="1:1">
      <c r="A1" s="11" t="s">
        <v>0</v>
      </c>
    </row>
    <row r="2" ht="34.15" customHeight="1" spans="1:10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</row>
    <row r="3" ht="18.75" customHeight="1" spans="1:10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</row>
    <row r="4" ht="20" customHeight="1" spans="1:10">
      <c r="A4" s="14" t="s">
        <v>3</v>
      </c>
      <c r="B4" s="14"/>
      <c r="C4" s="14"/>
      <c r="D4" s="14" t="s">
        <v>4</v>
      </c>
      <c r="E4" s="14"/>
      <c r="F4" s="14"/>
      <c r="G4" s="14"/>
      <c r="H4" s="14"/>
      <c r="I4" s="14"/>
      <c r="J4" s="14"/>
    </row>
    <row r="5" ht="20" customHeight="1" spans="1:10">
      <c r="A5" s="14" t="s">
        <v>5</v>
      </c>
      <c r="B5" s="14"/>
      <c r="C5" s="14"/>
      <c r="D5" s="15" t="s">
        <v>6</v>
      </c>
      <c r="E5" s="16"/>
      <c r="F5" s="17"/>
      <c r="G5" s="14" t="s">
        <v>7</v>
      </c>
      <c r="H5" s="18" t="s">
        <v>8</v>
      </c>
      <c r="I5" s="18"/>
      <c r="J5" s="18"/>
    </row>
    <row r="6" ht="20" customHeight="1" spans="1:10">
      <c r="A6" s="14" t="s">
        <v>9</v>
      </c>
      <c r="B6" s="14"/>
      <c r="C6" s="14"/>
      <c r="D6" s="14" t="s">
        <v>10</v>
      </c>
      <c r="E6" s="14"/>
      <c r="F6" s="19"/>
      <c r="G6" s="14" t="s">
        <v>11</v>
      </c>
      <c r="H6" s="18">
        <v>13552484580</v>
      </c>
      <c r="I6" s="18"/>
      <c r="J6" s="18"/>
    </row>
    <row r="7" ht="30" spans="1:10">
      <c r="A7" s="20" t="s">
        <v>12</v>
      </c>
      <c r="B7" s="20"/>
      <c r="C7" s="20"/>
      <c r="D7" s="14"/>
      <c r="E7" s="20" t="s">
        <v>13</v>
      </c>
      <c r="F7" s="20" t="s">
        <v>14</v>
      </c>
      <c r="G7" s="20" t="s">
        <v>15</v>
      </c>
      <c r="H7" s="20" t="s">
        <v>16</v>
      </c>
      <c r="I7" s="20" t="s">
        <v>17</v>
      </c>
      <c r="J7" s="14" t="s">
        <v>18</v>
      </c>
    </row>
    <row r="8" ht="20" customHeight="1" spans="1:10">
      <c r="A8" s="20"/>
      <c r="B8" s="20"/>
      <c r="C8" s="20"/>
      <c r="D8" s="21" t="s">
        <v>19</v>
      </c>
      <c r="E8" s="14">
        <v>92</v>
      </c>
      <c r="F8" s="14">
        <v>92</v>
      </c>
      <c r="G8" s="14">
        <v>75.7257</v>
      </c>
      <c r="H8" s="14">
        <v>10</v>
      </c>
      <c r="I8" s="40">
        <f>G8/F8</f>
        <v>0.823105434782609</v>
      </c>
      <c r="J8" s="41">
        <f>10*I8</f>
        <v>8.23105434782609</v>
      </c>
    </row>
    <row r="9" ht="15" spans="1:10">
      <c r="A9" s="20"/>
      <c r="B9" s="20"/>
      <c r="C9" s="20"/>
      <c r="D9" s="22" t="s">
        <v>20</v>
      </c>
      <c r="E9" s="14"/>
      <c r="F9" s="14"/>
      <c r="G9" s="14"/>
      <c r="H9" s="14" t="s">
        <v>21</v>
      </c>
      <c r="I9" s="14" t="s">
        <v>21</v>
      </c>
      <c r="J9" s="20" t="s">
        <v>21</v>
      </c>
    </row>
    <row r="10" ht="25.15" customHeight="1" spans="1:10">
      <c r="A10" s="20"/>
      <c r="B10" s="20"/>
      <c r="C10" s="20"/>
      <c r="D10" s="14" t="s">
        <v>22</v>
      </c>
      <c r="E10" s="14"/>
      <c r="F10" s="14"/>
      <c r="G10" s="14"/>
      <c r="H10" s="14" t="s">
        <v>21</v>
      </c>
      <c r="I10" s="14" t="s">
        <v>21</v>
      </c>
      <c r="J10" s="20" t="s">
        <v>21</v>
      </c>
    </row>
    <row r="11" ht="19" customHeight="1" spans="1:10">
      <c r="A11" s="20"/>
      <c r="B11" s="20"/>
      <c r="C11" s="20"/>
      <c r="D11" s="19" t="s">
        <v>23</v>
      </c>
      <c r="E11" s="14">
        <v>92</v>
      </c>
      <c r="F11" s="14">
        <v>92</v>
      </c>
      <c r="G11" s="14">
        <v>75.7257</v>
      </c>
      <c r="H11" s="14" t="s">
        <v>21</v>
      </c>
      <c r="I11" s="40">
        <f>G11/F11</f>
        <v>0.823105434782609</v>
      </c>
      <c r="J11" s="20" t="s">
        <v>21</v>
      </c>
    </row>
    <row r="12" ht="26" customHeight="1" spans="1:10">
      <c r="A12" s="23" t="s">
        <v>24</v>
      </c>
      <c r="B12" s="20" t="s">
        <v>25</v>
      </c>
      <c r="C12" s="20"/>
      <c r="D12" s="20"/>
      <c r="E12" s="20"/>
      <c r="F12" s="20" t="s">
        <v>26</v>
      </c>
      <c r="G12" s="20"/>
      <c r="H12" s="20"/>
      <c r="I12" s="20"/>
      <c r="J12" s="20"/>
    </row>
    <row r="13" ht="75" customHeight="1" spans="1:10">
      <c r="A13" s="23"/>
      <c r="B13" s="20" t="s">
        <v>27</v>
      </c>
      <c r="C13" s="20"/>
      <c r="D13" s="20"/>
      <c r="E13" s="20"/>
      <c r="F13" s="20" t="s">
        <v>28</v>
      </c>
      <c r="G13" s="20"/>
      <c r="H13" s="20"/>
      <c r="I13" s="20"/>
      <c r="J13" s="20"/>
    </row>
    <row r="14" ht="30" spans="1:10">
      <c r="A14" s="23" t="s">
        <v>29</v>
      </c>
      <c r="B14" s="20" t="s">
        <v>30</v>
      </c>
      <c r="C14" s="14" t="s">
        <v>31</v>
      </c>
      <c r="D14" s="14" t="s">
        <v>32</v>
      </c>
      <c r="E14" s="14" t="s">
        <v>33</v>
      </c>
      <c r="F14" s="20" t="s">
        <v>34</v>
      </c>
      <c r="G14" s="20"/>
      <c r="H14" s="20" t="s">
        <v>35</v>
      </c>
      <c r="I14" s="20" t="s">
        <v>18</v>
      </c>
      <c r="J14" s="20" t="s">
        <v>36</v>
      </c>
    </row>
    <row r="15" ht="59" customHeight="1" spans="1:10">
      <c r="A15" s="23"/>
      <c r="B15" s="24" t="s">
        <v>37</v>
      </c>
      <c r="C15" s="14" t="s">
        <v>38</v>
      </c>
      <c r="D15" s="14" t="s">
        <v>39</v>
      </c>
      <c r="E15" s="14" t="s">
        <v>40</v>
      </c>
      <c r="F15" s="25" t="s">
        <v>41</v>
      </c>
      <c r="G15" s="26"/>
      <c r="H15" s="20">
        <v>10</v>
      </c>
      <c r="I15" s="31">
        <v>2.3</v>
      </c>
      <c r="J15" s="31" t="s">
        <v>42</v>
      </c>
    </row>
    <row r="16" s="9" customFormat="1" ht="41" customHeight="1" spans="1:10">
      <c r="A16" s="27"/>
      <c r="B16" s="28"/>
      <c r="C16" s="29" t="s">
        <v>43</v>
      </c>
      <c r="D16" s="14" t="s">
        <v>44</v>
      </c>
      <c r="E16" s="14" t="s">
        <v>45</v>
      </c>
      <c r="F16" s="30">
        <v>1</v>
      </c>
      <c r="G16" s="17"/>
      <c r="H16" s="31">
        <v>15</v>
      </c>
      <c r="I16" s="31">
        <v>15</v>
      </c>
      <c r="J16" s="29"/>
    </row>
    <row r="17" ht="41" customHeight="1" spans="1:10">
      <c r="A17" s="23"/>
      <c r="B17" s="32"/>
      <c r="C17" s="14" t="s">
        <v>46</v>
      </c>
      <c r="D17" s="14" t="s">
        <v>47</v>
      </c>
      <c r="E17" s="14" t="s">
        <v>48</v>
      </c>
      <c r="F17" s="15" t="s">
        <v>49</v>
      </c>
      <c r="G17" s="17"/>
      <c r="H17" s="20">
        <v>15</v>
      </c>
      <c r="I17" s="20">
        <v>15</v>
      </c>
      <c r="J17" s="14"/>
    </row>
    <row r="18" ht="50.5" customHeight="1" spans="1:10">
      <c r="A18" s="23"/>
      <c r="B18" s="24" t="s">
        <v>50</v>
      </c>
      <c r="C18" s="20" t="s">
        <v>51</v>
      </c>
      <c r="D18" s="14" t="s">
        <v>52</v>
      </c>
      <c r="E18" s="14" t="s">
        <v>53</v>
      </c>
      <c r="F18" s="15" t="s">
        <v>54</v>
      </c>
      <c r="G18" s="17"/>
      <c r="H18" s="20">
        <v>10</v>
      </c>
      <c r="I18" s="20">
        <v>10</v>
      </c>
      <c r="J18" s="14"/>
    </row>
    <row r="19" ht="29.5" customHeight="1" spans="1:10">
      <c r="A19" s="23"/>
      <c r="B19" s="33" t="s">
        <v>55</v>
      </c>
      <c r="C19" s="33" t="s">
        <v>56</v>
      </c>
      <c r="D19" s="14" t="s">
        <v>57</v>
      </c>
      <c r="E19" s="14" t="s">
        <v>58</v>
      </c>
      <c r="F19" s="30">
        <v>1</v>
      </c>
      <c r="G19" s="17"/>
      <c r="H19" s="20">
        <v>10</v>
      </c>
      <c r="I19" s="20">
        <v>10</v>
      </c>
      <c r="J19" s="14"/>
    </row>
    <row r="20" ht="30" spans="1:10">
      <c r="A20" s="23"/>
      <c r="B20" s="33"/>
      <c r="C20" s="33" t="s">
        <v>59</v>
      </c>
      <c r="D20" s="14" t="s">
        <v>60</v>
      </c>
      <c r="E20" s="34">
        <f>100%</f>
        <v>1</v>
      </c>
      <c r="F20" s="30">
        <v>1</v>
      </c>
      <c r="G20" s="17"/>
      <c r="H20" s="20">
        <v>10</v>
      </c>
      <c r="I20" s="20">
        <v>10</v>
      </c>
      <c r="J20" s="14"/>
    </row>
    <row r="21" ht="37" customHeight="1" spans="1:10">
      <c r="A21" s="23"/>
      <c r="B21" s="33"/>
      <c r="C21" s="33" t="s">
        <v>59</v>
      </c>
      <c r="D21" s="14" t="s">
        <v>61</v>
      </c>
      <c r="E21" s="14" t="s">
        <v>62</v>
      </c>
      <c r="F21" s="35">
        <v>0.2095</v>
      </c>
      <c r="G21" s="36"/>
      <c r="H21" s="20">
        <v>5</v>
      </c>
      <c r="I21" s="20">
        <v>5</v>
      </c>
      <c r="J21" s="14"/>
    </row>
    <row r="22" ht="40" customHeight="1" spans="1:10">
      <c r="A22" s="23"/>
      <c r="B22" s="33"/>
      <c r="C22" s="33" t="s">
        <v>63</v>
      </c>
      <c r="D22" s="14" t="s">
        <v>64</v>
      </c>
      <c r="E22" s="14" t="s">
        <v>65</v>
      </c>
      <c r="F22" s="15" t="s">
        <v>66</v>
      </c>
      <c r="G22" s="17"/>
      <c r="H22" s="20">
        <v>5</v>
      </c>
      <c r="I22" s="20">
        <v>5</v>
      </c>
      <c r="J22" s="14"/>
    </row>
    <row r="23" ht="51" customHeight="1" spans="1:10">
      <c r="A23" s="23"/>
      <c r="B23" s="33" t="s">
        <v>67</v>
      </c>
      <c r="C23" s="33" t="s">
        <v>68</v>
      </c>
      <c r="D23" s="14" t="s">
        <v>69</v>
      </c>
      <c r="E23" s="14" t="s">
        <v>58</v>
      </c>
      <c r="F23" s="30">
        <v>0.98</v>
      </c>
      <c r="G23" s="17"/>
      <c r="H23" s="20">
        <v>10</v>
      </c>
      <c r="I23" s="20">
        <v>10</v>
      </c>
      <c r="J23" s="20"/>
    </row>
    <row r="24" ht="27" customHeight="1" spans="1:10">
      <c r="A24" s="37" t="s">
        <v>70</v>
      </c>
      <c r="B24" s="37"/>
      <c r="C24" s="37"/>
      <c r="D24" s="37"/>
      <c r="E24" s="37"/>
      <c r="F24" s="37"/>
      <c r="G24" s="37"/>
      <c r="H24" s="37">
        <v>100</v>
      </c>
      <c r="I24" s="42">
        <f>SUM(I15:I23)+J8</f>
        <v>90.5310543478261</v>
      </c>
      <c r="J24" s="14"/>
    </row>
    <row r="25" ht="161" customHeight="1" spans="1:10">
      <c r="A25" s="38" t="s">
        <v>71</v>
      </c>
      <c r="B25" s="39"/>
      <c r="C25" s="39"/>
      <c r="D25" s="39"/>
      <c r="E25" s="39"/>
      <c r="F25" s="39"/>
      <c r="G25" s="39"/>
      <c r="H25" s="39"/>
      <c r="I25" s="39"/>
      <c r="J25" s="39"/>
    </row>
  </sheetData>
  <mergeCells count="31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7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C18"/>
  <sheetViews>
    <sheetView workbookViewId="0">
      <selection activeCell="G21" sqref="G21"/>
    </sheetView>
  </sheetViews>
  <sheetFormatPr defaultColWidth="9" defaultRowHeight="14" outlineLevelCol="2"/>
  <cols>
    <col min="1" max="1" width="27.3333333333333" customWidth="1"/>
  </cols>
  <sheetData>
    <row r="1" spans="1:3">
      <c r="A1" s="1" t="s">
        <v>72</v>
      </c>
      <c r="B1" s="1">
        <v>1</v>
      </c>
      <c r="C1" s="1">
        <v>4485</v>
      </c>
    </row>
    <row r="2" spans="1:3">
      <c r="A2" s="1" t="s">
        <v>73</v>
      </c>
      <c r="B2" s="1">
        <v>1</v>
      </c>
      <c r="C2" s="1">
        <v>2190</v>
      </c>
    </row>
    <row r="3" spans="1:3">
      <c r="A3" s="1" t="s">
        <v>74</v>
      </c>
      <c r="B3" s="1">
        <v>1</v>
      </c>
      <c r="C3" s="1">
        <v>12489</v>
      </c>
    </row>
    <row r="4" spans="1:3">
      <c r="A4" s="1" t="s">
        <v>75</v>
      </c>
      <c r="B4" s="1">
        <v>1</v>
      </c>
      <c r="C4" s="1">
        <v>8400</v>
      </c>
    </row>
    <row r="5" spans="1:3">
      <c r="A5" s="1" t="s">
        <v>76</v>
      </c>
      <c r="B5" s="1">
        <v>1</v>
      </c>
      <c r="C5" s="1">
        <v>2980</v>
      </c>
    </row>
    <row r="6" spans="1:3">
      <c r="A6" s="1" t="s">
        <v>77</v>
      </c>
      <c r="B6" s="1">
        <v>1</v>
      </c>
      <c r="C6" s="1">
        <v>2163</v>
      </c>
    </row>
    <row r="7" spans="1:3">
      <c r="A7" s="1" t="s">
        <v>78</v>
      </c>
      <c r="B7" s="1">
        <v>1</v>
      </c>
      <c r="C7" s="1">
        <v>29500</v>
      </c>
    </row>
    <row r="8" spans="1:3">
      <c r="A8" s="1" t="s">
        <v>79</v>
      </c>
      <c r="B8" s="1">
        <v>1</v>
      </c>
      <c r="C8" s="1">
        <v>22800</v>
      </c>
    </row>
    <row r="9" spans="1:3">
      <c r="A9" s="1" t="s">
        <v>80</v>
      </c>
      <c r="B9" s="1">
        <v>1</v>
      </c>
      <c r="C9" s="1">
        <v>2000</v>
      </c>
    </row>
    <row r="10" spans="1:3">
      <c r="A10" s="1" t="s">
        <v>81</v>
      </c>
      <c r="B10" s="1">
        <v>1</v>
      </c>
      <c r="C10" s="1">
        <v>2250</v>
      </c>
    </row>
    <row r="11" spans="1:3">
      <c r="A11" s="2" t="s">
        <v>82</v>
      </c>
      <c r="B11" s="3">
        <v>1</v>
      </c>
      <c r="C11" s="4">
        <v>79000</v>
      </c>
    </row>
    <row r="12" spans="1:3">
      <c r="A12" s="2" t="s">
        <v>83</v>
      </c>
      <c r="B12" s="3">
        <v>1</v>
      </c>
      <c r="C12" s="5">
        <v>90000</v>
      </c>
    </row>
    <row r="13" spans="1:3">
      <c r="A13" s="6" t="s">
        <v>84</v>
      </c>
      <c r="B13" s="3">
        <v>1</v>
      </c>
      <c r="C13" s="7">
        <v>99000</v>
      </c>
    </row>
    <row r="14" spans="1:3">
      <c r="A14" s="2" t="s">
        <v>85</v>
      </c>
      <c r="B14" s="3">
        <v>1</v>
      </c>
      <c r="C14" s="7">
        <v>224200</v>
      </c>
    </row>
    <row r="15" spans="1:3">
      <c r="A15" s="1" t="s">
        <v>82</v>
      </c>
      <c r="B15" s="3">
        <v>3</v>
      </c>
      <c r="C15" s="1">
        <v>175800</v>
      </c>
    </row>
    <row r="16" spans="1:3">
      <c r="A16" s="1"/>
      <c r="B16" s="3"/>
      <c r="C16" s="1"/>
    </row>
    <row r="17" spans="1:3">
      <c r="A17" s="1"/>
      <c r="B17" s="3"/>
      <c r="C17" s="1"/>
    </row>
    <row r="18" spans="1:3">
      <c r="A18" s="8" t="s">
        <v>86</v>
      </c>
      <c r="B18" s="1">
        <f>SUM(B1:B17)</f>
        <v>17</v>
      </c>
      <c r="C18" s="1">
        <f>SUM(C1:C15)</f>
        <v>757257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2024-05-17T03:40:30Z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A0FD2803CD544FC8BA4F9058D1E3BE7F_13</vt:lpwstr>
  </property>
</Properties>
</file>