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<sst xmlns="http://schemas.openxmlformats.org/spreadsheetml/2006/main" count="125" uniqueCount="106">
  <si>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</si>
  <si>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</si>
  <si>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</si>
  <si>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</si>
  <si>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 xml:space="preserve">三批试点2022-队列及前沿影像技术支撑下关键眼病的机制、临床应用与转化研究 </t>
  </si>
  <si>
    <t>主管部门</t>
  </si>
  <si>
    <t>北京市卫生健康委员会</t>
  </si>
  <si>
    <t>实施单位</t>
  </si>
  <si>
    <t>北京市眼科研究所</t>
  </si>
  <si>
    <t>项目负责人</t>
  </si>
  <si>
    <t>王亚星</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</si>
  <si>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</si>
  <si>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</si>
  <si>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</si>
  <si>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</si>
  <si>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</si>
  <si>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</si>
  <si>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</si>
  <si>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</si>
  <si>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</si>
  <si>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</si>
  <si>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</si>
  <si>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</si>
  <si>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</si>
  <si>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</si>
  <si>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</si>
  <si>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</si>
  <si>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聚焦三类重要眼病：不可逆致盲致残眼病如青光眼、高度近视，疑难复杂眼病如眼恶性肿瘤，最常见眼病如眼表病，构建“以眼科影像前沿研究中心，眼病流行病学研究大数据中心”两大平台，交叉融合多模态分子影像、生物力学、人工智能、大数据挖掘等前沿技术，构建常见致盲眼病与慢病的新型智能防控体系，创新疾病诊疗模式。</t>
  </si>
  <si>
    <t>聚焦三类重要眼病：不可逆致盲致残眼病如青光眼、高度近视，疑难复杂眼病如眼恶性肿瘤，最常见眼病如眼表病，构建“以眼科影像前沿研究中心，眼病流行病学研究大数据中心”两大平台，交叉融合多模态分子影像、生物力学、人工智能、大数据挖掘等前沿技术，构建常见致盲眼病与慢病的新型智能防控体系，创新疾病诊疗模式。项目按照预期稳步进行，项目指标超额完成</t>
  </si>
  <si>
    <t>绩效指标</t>
  </si>
  <si>
    <t>一级指标</t>
  </si>
  <si>
    <t>二级指标</t>
  </si>
  <si>
    <t>三级指标</t>
  </si>
  <si>
    <t>年度指标值(A)</t>
  </si>
  <si>
    <t>实际完成值(B)</t>
  </si>
  <si>
    <t>分值</t>
  </si>
  <si>
    <t>偏差原因分析及改进措施</t>
  </si>
  <si>
    <t>产出指标(40分)</t>
  </si>
  <si>
    <t>数量指标</t>
  </si>
  <si>
    <t>发表SCI论著</t>
  </si>
  <si>
    <t>10-17篇</t>
  </si>
  <si>
    <t>30篇</t>
  </si>
  <si>
    <t>会议交流</t>
  </si>
  <si>
    <t>6-10次</t>
  </si>
  <si>
    <t>15次</t>
  </si>
  <si>
    <t>举办专题讲座</t>
  </si>
  <si>
    <t>2次</t>
  </si>
  <si>
    <t>5次</t>
  </si>
  <si>
    <t>培养研究生</t>
  </si>
  <si>
    <t>4-6名</t>
  </si>
  <si>
    <t>7名</t>
  </si>
  <si>
    <t>专利</t>
  </si>
  <si>
    <t>2-3项</t>
  </si>
  <si>
    <t>8项</t>
  </si>
  <si>
    <t>专著</t>
  </si>
  <si>
    <t>1-2部</t>
  </si>
  <si>
    <t>1部</t>
  </si>
  <si>
    <t>软件</t>
  </si>
  <si>
    <t>1-2个</t>
  </si>
  <si>
    <t>3个</t>
  </si>
  <si>
    <t>质量指标</t>
  </si>
  <si>
    <t>完善研究平台的建设</t>
  </si>
  <si>
    <t>达到国家标准GB/T 16403</t>
  </si>
  <si>
    <t>研究生合格率</t>
  </si>
  <si>
    <t>专利申请成功率</t>
  </si>
  <si>
    <t>时效指标</t>
  </si>
  <si>
    <t>方案制定和前期准备时间</t>
  </si>
  <si>
    <t>2022年6月</t>
  </si>
  <si>
    <t>2022年4月</t>
  </si>
  <si>
    <t>招标采购时间</t>
  </si>
  <si>
    <t>2022年7月前</t>
  </si>
  <si>
    <t>2022年6月启动，2023年3月完成</t>
  </si>
  <si>
    <t>采购物品到位时间</t>
  </si>
  <si>
    <t>2022年12月前</t>
  </si>
  <si>
    <t>2023年9月</t>
  </si>
  <si>
    <t>成本指标（10分）</t>
  </si>
  <si>
    <t>成本指标</t>
  </si>
  <si>
    <t>项目预算控制数</t>
  </si>
  <si>
    <t>289.30682万元</t>
  </si>
  <si>
    <t>282.133683万元</t>
  </si>
  <si>
    <r>
      <rPr>
        <sz val="12"/>
        <color theme="1"/>
        <rFont val="宋体"/>
        <charset val="134"/>
      </rPr>
      <t>效果指标(</t>
    </r>
    <r>
      <rPr>
        <sz val="12"/>
        <color theme="1"/>
        <rFont val="宋体"/>
        <charset val="134"/>
      </rPr>
      <t>3</t>
    </r>
    <r>
      <rPr>
        <sz val="12"/>
        <color theme="1"/>
        <rFont val="宋体"/>
        <charset val="134"/>
      </rPr>
      <t>0分)</t>
    </r>
  </si>
  <si>
    <t>经济效益
指标</t>
  </si>
  <si>
    <t>增强疾病诊断设备和技术的自主研发水平</t>
  </si>
  <si>
    <t>得到增强</t>
  </si>
  <si>
    <t>效益指标量化不足</t>
  </si>
  <si>
    <t>社会效益
指标</t>
  </si>
  <si>
    <t>提高不可逆致盲性眼病以及严重影响生活和视觉质量的四类眼病的预测水平、诊治水平，</t>
  </si>
  <si>
    <t>生态效益
指标</t>
  </si>
  <si>
    <t>无</t>
  </si>
  <si>
    <t>可持续影响指标</t>
  </si>
  <si>
    <t>形成较为完善的眼底和全身疾病相关研究成果</t>
  </si>
  <si>
    <t>完成</t>
  </si>
  <si>
    <t>对预测模型的临床验证</t>
  </si>
  <si>
    <t>研究不同类型干眼患者炎症免疫和氧化应激致病机制</t>
  </si>
  <si>
    <t>阐明</t>
  </si>
  <si>
    <t>得到阐明</t>
  </si>
  <si>
    <t>对项目成果进行推广</t>
  </si>
  <si>
    <t>推广</t>
  </si>
  <si>
    <t>得到推广</t>
  </si>
  <si>
    <r>
      <rPr>
        <sz val="12"/>
        <color theme="1"/>
        <rFont val="宋体"/>
        <charset val="134"/>
      </rPr>
      <t>满意度
指标
（1</t>
    </r>
    <r>
      <rPr>
        <sz val="12"/>
        <color theme="1"/>
        <rFont val="宋体"/>
        <charset val="134"/>
      </rPr>
      <t>0</t>
    </r>
    <r>
      <rPr>
        <sz val="12"/>
        <color theme="1"/>
        <rFont val="宋体"/>
        <charset val="134"/>
      </rPr>
      <t>分）</t>
    </r>
  </si>
  <si>
    <t>服务对象满意度指标</t>
  </si>
  <si>
    <t>受益群众满意度</t>
  </si>
  <si>
    <t>≥95%</t>
  </si>
  <si>
    <t>未进行满意度调查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</si>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</sst>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176" fontId="5" fillId="0" borderId="1" xfId="0" applyNumberFormat="1" applyFont="1" applyBorder="1" applyAlignment="1">
      <alignment horizontal="center" vertical="center"/>
    </xf>
    <xf numFmtId="0" fontId="4" fillId="0" borderId="1" xfId="0" applyFont="1" applyBorder="1" applyAlignment="1">
      <alignment horizontal="center" vertical="center" textRotation="255"/>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0" fontId="4" fillId="0" borderId="6" xfId="0" applyFont="1"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6" xfId="0"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xf>
    <xf numFmtId="9" fontId="5" fillId="0" borderId="1" xfId="0" applyNumberFormat="1"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9" fontId="4" fillId="0" borderId="1" xfId="3" applyFont="1" applyBorder="1" applyAlignment="1">
      <alignment horizontal="center" vertical="center"/>
    </xf>
    <xf numFmtId="0" fontId="0" fillId="0" borderId="0" xfId="0"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2938145</xdr:colOff>
      <xdr:row>6</xdr:row>
      <xdr:rowOff>351790</xdr:rowOff>
    </xdr:to>
    <xdr:sp>
      <xdr:nvSpPr>
        <xdr:cNvPr id="1025" name="直接箭头连接符 1"/>
        <xdr:cNvSpPr>
          <a:spLocks noChangeShapeType="1"/>
        </xdr:cNvSpPr>
      </xdr:nvSpPr>
      <xdr:spPr>
        <a:xfrm>
          <a:off x="2090420" y="1803400"/>
          <a:ext cx="2900045" cy="32321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
  <sheetViews>
    <sheetView tabSelected="1" view="pageBreakPreview" zoomScale="70" zoomScaleNormal="100" workbookViewId="0">
      <selection activeCell="L8" sqref="L8"/>
    </sheetView>
  </sheetViews>
  <sheetFormatPr defaultColWidth="9" defaultRowHeight="14"/>
  <cols>
    <col min="1" max="1" width="5.33333333333333" customWidth="1"/>
    <col min="2" max="2" width="9.43333333333333" customWidth="1"/>
    <col min="3" max="3" width="12.1666666666667" customWidth="1"/>
    <col min="4" max="4" width="39" customWidth="1"/>
    <col min="5" max="5" width="19.5" customWidth="1"/>
    <col min="6" max="6" width="13.3333333333333" customWidth="1"/>
    <col min="7" max="7" width="11.6666666666667" customWidth="1"/>
    <col min="8" max="8" width="12.5" customWidth="1"/>
    <col min="9" max="9" width="11" customWidth="1"/>
    <col min="10" max="10" width="14.5"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6"/>
      <c r="G5" s="4" t="s">
        <v>7</v>
      </c>
      <c r="H5" s="7" t="s">
        <v>8</v>
      </c>
      <c r="I5" s="7"/>
      <c r="J5" s="7"/>
    </row>
    <row r="6" ht="20" customHeight="1" spans="1:10">
      <c r="A6" s="4" t="s">
        <v>9</v>
      </c>
      <c r="B6" s="4"/>
      <c r="C6" s="4"/>
      <c r="D6" s="4" t="s">
        <v>10</v>
      </c>
      <c r="E6" s="4"/>
      <c r="F6" s="6"/>
      <c r="G6" s="4" t="s">
        <v>11</v>
      </c>
      <c r="H6" s="7">
        <v>18600059315</v>
      </c>
      <c r="I6" s="7"/>
      <c r="J6" s="7"/>
    </row>
    <row r="7" ht="30" spans="1:10">
      <c r="A7" s="8" t="s">
        <v>12</v>
      </c>
      <c r="B7" s="8"/>
      <c r="C7" s="8"/>
      <c r="D7" s="4"/>
      <c r="E7" s="8" t="s">
        <v>13</v>
      </c>
      <c r="F7" s="8" t="s">
        <v>14</v>
      </c>
      <c r="G7" s="8" t="s">
        <v>15</v>
      </c>
      <c r="H7" s="8" t="s">
        <v>16</v>
      </c>
      <c r="I7" s="8" t="s">
        <v>17</v>
      </c>
      <c r="J7" s="4" t="s">
        <v>18</v>
      </c>
    </row>
    <row r="8" ht="20" customHeight="1" spans="1:10">
      <c r="A8" s="8"/>
      <c r="B8" s="8"/>
      <c r="C8" s="8"/>
      <c r="D8" s="9" t="s">
        <v>19</v>
      </c>
      <c r="E8" s="5">
        <v>289.30682</v>
      </c>
      <c r="F8" s="5">
        <v>289.30682</v>
      </c>
      <c r="G8" s="5">
        <v>282.133683</v>
      </c>
      <c r="H8" s="4">
        <v>10</v>
      </c>
      <c r="I8" s="41">
        <f>G8/F8</f>
        <v>0.975205779801527</v>
      </c>
      <c r="J8" s="8">
        <f>ROUND(10*I8,2)</f>
        <v>9.75</v>
      </c>
    </row>
    <row r="9" ht="30" spans="1:10">
      <c r="A9" s="8"/>
      <c r="B9" s="8"/>
      <c r="C9" s="8"/>
      <c r="D9" s="10" t="s">
        <v>20</v>
      </c>
      <c r="E9" s="11"/>
      <c r="F9" s="11"/>
      <c r="G9" s="11"/>
      <c r="H9" s="4" t="s">
        <v>21</v>
      </c>
      <c r="I9" s="41"/>
      <c r="J9" s="8" t="s">
        <v>21</v>
      </c>
    </row>
    <row r="10" ht="25" customHeight="1" spans="1:10">
      <c r="A10" s="8"/>
      <c r="B10" s="8"/>
      <c r="C10" s="8"/>
      <c r="D10" s="4" t="s">
        <v>22</v>
      </c>
      <c r="E10" s="5">
        <v>289.30682</v>
      </c>
      <c r="F10" s="5">
        <v>289.30682</v>
      </c>
      <c r="G10" s="5">
        <v>282.133683</v>
      </c>
      <c r="H10" s="4">
        <v>0</v>
      </c>
      <c r="I10" s="41">
        <f>G10/F10</f>
        <v>0.975205779801527</v>
      </c>
      <c r="J10" s="8" t="s">
        <v>21</v>
      </c>
    </row>
    <row r="11" ht="19" customHeight="1" spans="1:10">
      <c r="A11" s="8"/>
      <c r="B11" s="8"/>
      <c r="C11" s="8"/>
      <c r="D11" s="6" t="s">
        <v>23</v>
      </c>
      <c r="E11" s="4"/>
      <c r="F11" s="4"/>
      <c r="G11" s="4"/>
      <c r="H11" s="4" t="s">
        <v>21</v>
      </c>
      <c r="I11" s="42"/>
      <c r="J11" s="8" t="s">
        <v>21</v>
      </c>
    </row>
    <row r="12" ht="26" customHeight="1" spans="1:10">
      <c r="A12" s="12" t="s">
        <v>24</v>
      </c>
      <c r="B12" s="8" t="s">
        <v>25</v>
      </c>
      <c r="C12" s="8"/>
      <c r="D12" s="8"/>
      <c r="E12" s="8"/>
      <c r="F12" s="8" t="s">
        <v>26</v>
      </c>
      <c r="G12" s="8"/>
      <c r="H12" s="8"/>
      <c r="I12" s="8"/>
      <c r="J12" s="8"/>
    </row>
    <row r="13" ht="111" customHeight="1" spans="1:10">
      <c r="A13" s="12"/>
      <c r="B13" s="8" t="s">
        <v>27</v>
      </c>
      <c r="C13" s="8"/>
      <c r="D13" s="8"/>
      <c r="E13" s="8"/>
      <c r="F13" s="8" t="s">
        <v>28</v>
      </c>
      <c r="G13" s="8"/>
      <c r="H13" s="8"/>
      <c r="I13" s="8"/>
      <c r="J13" s="8"/>
    </row>
    <row r="14" ht="30" spans="1:10">
      <c r="A14" s="12" t="s">
        <v>29</v>
      </c>
      <c r="B14" s="8" t="s">
        <v>30</v>
      </c>
      <c r="C14" s="4" t="s">
        <v>31</v>
      </c>
      <c r="D14" s="4" t="s">
        <v>32</v>
      </c>
      <c r="E14" s="4" t="s">
        <v>33</v>
      </c>
      <c r="F14" s="8" t="s">
        <v>34</v>
      </c>
      <c r="G14" s="8"/>
      <c r="H14" s="8" t="s">
        <v>35</v>
      </c>
      <c r="I14" s="8" t="s">
        <v>18</v>
      </c>
      <c r="J14" s="8" t="s">
        <v>36</v>
      </c>
    </row>
    <row r="15" ht="37" customHeight="1" spans="1:10">
      <c r="A15" s="12"/>
      <c r="B15" s="13" t="s">
        <v>37</v>
      </c>
      <c r="C15" s="14" t="s">
        <v>38</v>
      </c>
      <c r="D15" s="8" t="s">
        <v>39</v>
      </c>
      <c r="E15" s="4" t="s">
        <v>40</v>
      </c>
      <c r="F15" s="15" t="s">
        <v>41</v>
      </c>
      <c r="G15" s="16"/>
      <c r="H15" s="8">
        <v>5</v>
      </c>
      <c r="I15" s="8">
        <v>5</v>
      </c>
      <c r="J15" s="4"/>
    </row>
    <row r="16" ht="37" customHeight="1" spans="1:10">
      <c r="A16" s="12"/>
      <c r="B16" s="17"/>
      <c r="C16" s="18"/>
      <c r="D16" s="8" t="s">
        <v>42</v>
      </c>
      <c r="E16" s="4" t="s">
        <v>43</v>
      </c>
      <c r="F16" s="15" t="s">
        <v>44</v>
      </c>
      <c r="G16" s="16"/>
      <c r="H16" s="8">
        <v>3</v>
      </c>
      <c r="I16" s="8">
        <v>3</v>
      </c>
      <c r="J16" s="4"/>
    </row>
    <row r="17" ht="37" customHeight="1" spans="1:10">
      <c r="A17" s="12"/>
      <c r="B17" s="17"/>
      <c r="C17" s="18"/>
      <c r="D17" s="8" t="s">
        <v>45</v>
      </c>
      <c r="E17" s="4" t="s">
        <v>46</v>
      </c>
      <c r="F17" s="15" t="s">
        <v>47</v>
      </c>
      <c r="G17" s="16"/>
      <c r="H17" s="8">
        <v>3</v>
      </c>
      <c r="I17" s="8">
        <v>3</v>
      </c>
      <c r="J17" s="4"/>
    </row>
    <row r="18" ht="37" customHeight="1" spans="1:10">
      <c r="A18" s="12"/>
      <c r="B18" s="17"/>
      <c r="C18" s="18"/>
      <c r="D18" s="8" t="s">
        <v>48</v>
      </c>
      <c r="E18" s="4" t="s">
        <v>49</v>
      </c>
      <c r="F18" s="15" t="s">
        <v>50</v>
      </c>
      <c r="G18" s="16"/>
      <c r="H18" s="8">
        <v>3</v>
      </c>
      <c r="I18" s="8">
        <v>3</v>
      </c>
      <c r="J18" s="4"/>
    </row>
    <row r="19" ht="37" customHeight="1" spans="1:10">
      <c r="A19" s="12"/>
      <c r="B19" s="17"/>
      <c r="C19" s="18"/>
      <c r="D19" s="8" t="s">
        <v>51</v>
      </c>
      <c r="E19" s="4" t="s">
        <v>52</v>
      </c>
      <c r="F19" s="15" t="s">
        <v>53</v>
      </c>
      <c r="G19" s="16"/>
      <c r="H19" s="8">
        <v>2</v>
      </c>
      <c r="I19" s="8">
        <v>2</v>
      </c>
      <c r="J19" s="4"/>
    </row>
    <row r="20" ht="37" customHeight="1" spans="1:10">
      <c r="A20" s="12"/>
      <c r="B20" s="17"/>
      <c r="C20" s="18"/>
      <c r="D20" s="8" t="s">
        <v>54</v>
      </c>
      <c r="E20" s="4" t="s">
        <v>55</v>
      </c>
      <c r="F20" s="15" t="s">
        <v>56</v>
      </c>
      <c r="G20" s="16"/>
      <c r="H20" s="8">
        <v>2</v>
      </c>
      <c r="I20" s="8">
        <v>2</v>
      </c>
      <c r="J20" s="4"/>
    </row>
    <row r="21" ht="37" customHeight="1" spans="1:10">
      <c r="A21" s="12"/>
      <c r="B21" s="17"/>
      <c r="C21" s="18"/>
      <c r="D21" s="8" t="s">
        <v>57</v>
      </c>
      <c r="E21" s="4" t="s">
        <v>58</v>
      </c>
      <c r="F21" s="15" t="s">
        <v>59</v>
      </c>
      <c r="G21" s="16"/>
      <c r="H21" s="8">
        <v>2</v>
      </c>
      <c r="I21" s="8">
        <v>2</v>
      </c>
      <c r="J21" s="4"/>
    </row>
    <row r="22" ht="61" customHeight="1" spans="1:10">
      <c r="A22" s="12"/>
      <c r="B22" s="17"/>
      <c r="C22" s="14" t="s">
        <v>60</v>
      </c>
      <c r="D22" s="8" t="s">
        <v>61</v>
      </c>
      <c r="E22" s="8" t="s">
        <v>62</v>
      </c>
      <c r="F22" s="19" t="s">
        <v>62</v>
      </c>
      <c r="G22" s="20"/>
      <c r="H22" s="8">
        <v>5</v>
      </c>
      <c r="I22" s="8">
        <v>5</v>
      </c>
      <c r="J22" s="4"/>
    </row>
    <row r="23" ht="36" customHeight="1" spans="1:10">
      <c r="A23" s="12"/>
      <c r="B23" s="17"/>
      <c r="C23" s="18"/>
      <c r="D23" s="8" t="s">
        <v>63</v>
      </c>
      <c r="E23" s="21">
        <v>1</v>
      </c>
      <c r="F23" s="22">
        <v>1</v>
      </c>
      <c r="G23" s="20"/>
      <c r="H23" s="8">
        <v>3</v>
      </c>
      <c r="I23" s="8">
        <v>3</v>
      </c>
      <c r="J23" s="4"/>
    </row>
    <row r="24" ht="36" customHeight="1" spans="1:10">
      <c r="A24" s="12"/>
      <c r="B24" s="17"/>
      <c r="C24" s="23"/>
      <c r="D24" s="8" t="s">
        <v>64</v>
      </c>
      <c r="E24" s="21">
        <v>1</v>
      </c>
      <c r="F24" s="22">
        <v>1</v>
      </c>
      <c r="G24" s="20"/>
      <c r="H24" s="8">
        <v>2</v>
      </c>
      <c r="I24" s="8">
        <v>2</v>
      </c>
      <c r="J24" s="4"/>
    </row>
    <row r="25" ht="36" customHeight="1" spans="1:10">
      <c r="A25" s="12"/>
      <c r="B25" s="17"/>
      <c r="C25" s="14" t="s">
        <v>65</v>
      </c>
      <c r="D25" s="8" t="s">
        <v>66</v>
      </c>
      <c r="E25" s="8" t="s">
        <v>67</v>
      </c>
      <c r="F25" s="8" t="s">
        <v>68</v>
      </c>
      <c r="G25" s="8"/>
      <c r="H25" s="8">
        <v>4</v>
      </c>
      <c r="I25" s="8">
        <v>4</v>
      </c>
      <c r="J25" s="4"/>
    </row>
    <row r="26" ht="61" customHeight="1" spans="1:11">
      <c r="A26" s="12"/>
      <c r="B26" s="17"/>
      <c r="C26" s="18"/>
      <c r="D26" s="24" t="s">
        <v>69</v>
      </c>
      <c r="E26" s="24" t="s">
        <v>70</v>
      </c>
      <c r="F26" s="25" t="s">
        <v>71</v>
      </c>
      <c r="G26" s="26"/>
      <c r="H26" s="24">
        <v>3</v>
      </c>
      <c r="I26" s="24">
        <v>3</v>
      </c>
      <c r="J26" s="5"/>
      <c r="K26" s="43"/>
    </row>
    <row r="27" ht="61" customHeight="1" spans="1:11">
      <c r="A27" s="12"/>
      <c r="B27" s="27"/>
      <c r="C27" s="23"/>
      <c r="D27" s="24" t="s">
        <v>72</v>
      </c>
      <c r="E27" s="24" t="s">
        <v>73</v>
      </c>
      <c r="F27" s="28" t="s">
        <v>74</v>
      </c>
      <c r="G27" s="29"/>
      <c r="H27" s="24">
        <v>3</v>
      </c>
      <c r="I27" s="24">
        <v>3</v>
      </c>
      <c r="J27" s="5"/>
      <c r="K27" s="43"/>
    </row>
    <row r="28" ht="50" customHeight="1" spans="1:10">
      <c r="A28" s="12"/>
      <c r="B28" s="30" t="s">
        <v>75</v>
      </c>
      <c r="C28" s="4" t="s">
        <v>76</v>
      </c>
      <c r="D28" s="24" t="s">
        <v>77</v>
      </c>
      <c r="E28" s="24" t="s">
        <v>78</v>
      </c>
      <c r="F28" s="24" t="s">
        <v>79</v>
      </c>
      <c r="G28" s="24"/>
      <c r="H28" s="24">
        <v>10</v>
      </c>
      <c r="I28" s="24">
        <v>10</v>
      </c>
      <c r="J28" s="5"/>
    </row>
    <row r="29" ht="36" customHeight="1" spans="1:10">
      <c r="A29" s="12"/>
      <c r="B29" s="13" t="s">
        <v>80</v>
      </c>
      <c r="C29" s="31" t="s">
        <v>81</v>
      </c>
      <c r="D29" s="8" t="s">
        <v>82</v>
      </c>
      <c r="E29" s="8" t="s">
        <v>83</v>
      </c>
      <c r="F29" s="24" t="s">
        <v>83</v>
      </c>
      <c r="G29" s="24"/>
      <c r="H29" s="24">
        <v>10</v>
      </c>
      <c r="I29" s="24">
        <v>9.6</v>
      </c>
      <c r="J29" s="8" t="s">
        <v>84</v>
      </c>
    </row>
    <row r="30" ht="45" spans="1:10">
      <c r="A30" s="12"/>
      <c r="B30" s="17"/>
      <c r="C30" s="31" t="s">
        <v>85</v>
      </c>
      <c r="D30" s="8" t="s">
        <v>86</v>
      </c>
      <c r="E30" s="8" t="s">
        <v>83</v>
      </c>
      <c r="F30" s="24" t="s">
        <v>83</v>
      </c>
      <c r="G30" s="24"/>
      <c r="H30" s="24">
        <v>10</v>
      </c>
      <c r="I30" s="24">
        <v>9.5</v>
      </c>
      <c r="J30" s="8" t="s">
        <v>84</v>
      </c>
    </row>
    <row r="31" ht="30" spans="1:10">
      <c r="A31" s="12"/>
      <c r="B31" s="17"/>
      <c r="C31" s="31" t="s">
        <v>87</v>
      </c>
      <c r="D31" s="8" t="s">
        <v>88</v>
      </c>
      <c r="E31" s="8" t="s">
        <v>88</v>
      </c>
      <c r="F31" s="5" t="s">
        <v>88</v>
      </c>
      <c r="G31" s="5"/>
      <c r="H31" s="24"/>
      <c r="I31" s="5"/>
      <c r="J31" s="8"/>
    </row>
    <row r="32" ht="33" customHeight="1" spans="1:10">
      <c r="A32" s="12"/>
      <c r="B32" s="17"/>
      <c r="C32" s="13" t="s">
        <v>89</v>
      </c>
      <c r="D32" s="8" t="s">
        <v>90</v>
      </c>
      <c r="E32" s="8" t="s">
        <v>91</v>
      </c>
      <c r="F32" s="25" t="s">
        <v>91</v>
      </c>
      <c r="G32" s="26"/>
      <c r="H32" s="24">
        <v>2.5</v>
      </c>
      <c r="I32" s="24">
        <v>2.4</v>
      </c>
      <c r="J32" s="8" t="s">
        <v>84</v>
      </c>
    </row>
    <row r="33" ht="33" customHeight="1" spans="1:10">
      <c r="A33" s="12"/>
      <c r="B33" s="17"/>
      <c r="C33" s="17"/>
      <c r="D33" s="8" t="s">
        <v>92</v>
      </c>
      <c r="E33" s="8" t="s">
        <v>91</v>
      </c>
      <c r="F33" s="25" t="s">
        <v>91</v>
      </c>
      <c r="G33" s="26"/>
      <c r="H33" s="24">
        <v>2.5</v>
      </c>
      <c r="I33" s="24">
        <v>2.4</v>
      </c>
      <c r="J33" s="8" t="s">
        <v>84</v>
      </c>
    </row>
    <row r="34" ht="33" customHeight="1" spans="1:10">
      <c r="A34" s="12"/>
      <c r="B34" s="17"/>
      <c r="C34" s="17"/>
      <c r="D34" s="8" t="s">
        <v>93</v>
      </c>
      <c r="E34" s="8" t="s">
        <v>94</v>
      </c>
      <c r="F34" s="25" t="s">
        <v>95</v>
      </c>
      <c r="G34" s="26"/>
      <c r="H34" s="24">
        <v>2.5</v>
      </c>
      <c r="I34" s="24">
        <v>2.4</v>
      </c>
      <c r="J34" s="8" t="s">
        <v>84</v>
      </c>
    </row>
    <row r="35" ht="33" customHeight="1" spans="1:10">
      <c r="A35" s="12"/>
      <c r="B35" s="27"/>
      <c r="C35" s="27"/>
      <c r="D35" s="8" t="s">
        <v>96</v>
      </c>
      <c r="E35" s="8" t="s">
        <v>97</v>
      </c>
      <c r="F35" s="25" t="s">
        <v>98</v>
      </c>
      <c r="G35" s="32"/>
      <c r="H35" s="24">
        <v>2.5</v>
      </c>
      <c r="I35" s="24">
        <v>2.4</v>
      </c>
      <c r="J35" s="8" t="s">
        <v>84</v>
      </c>
    </row>
    <row r="36" ht="45" spans="1:10">
      <c r="A36" s="12"/>
      <c r="B36" s="31" t="s">
        <v>99</v>
      </c>
      <c r="C36" s="31" t="s">
        <v>100</v>
      </c>
      <c r="D36" s="8" t="s">
        <v>101</v>
      </c>
      <c r="E36" s="33" t="s">
        <v>102</v>
      </c>
      <c r="F36" s="34">
        <v>1</v>
      </c>
      <c r="G36" s="5"/>
      <c r="H36" s="24">
        <v>10</v>
      </c>
      <c r="I36" s="24">
        <v>8</v>
      </c>
      <c r="J36" s="8" t="s">
        <v>103</v>
      </c>
    </row>
    <row r="37" ht="15" spans="1:10">
      <c r="A37" s="35" t="s">
        <v>104</v>
      </c>
      <c r="B37" s="36"/>
      <c r="C37" s="36"/>
      <c r="D37" s="36"/>
      <c r="E37" s="36"/>
      <c r="F37" s="36"/>
      <c r="G37" s="37"/>
      <c r="H37" s="38">
        <f>SUM(H15:H36)+H8</f>
        <v>100</v>
      </c>
      <c r="I37" s="38">
        <f>SUM(I15:I36)+J8</f>
        <v>96.45</v>
      </c>
      <c r="J37" s="4"/>
    </row>
    <row r="38" ht="161" customHeight="1" spans="1:10">
      <c r="A38" s="39" t="s">
        <v>105</v>
      </c>
      <c r="B38" s="40"/>
      <c r="C38" s="40"/>
      <c r="D38" s="40"/>
      <c r="E38" s="40"/>
      <c r="F38" s="40"/>
      <c r="G38" s="40"/>
      <c r="H38" s="40"/>
      <c r="I38" s="40"/>
      <c r="J38" s="40"/>
    </row>
  </sheetData>
  <mergeCells count="4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38:J38"/>
    <mergeCell ref="A12:A13"/>
    <mergeCell ref="A14:A36"/>
    <mergeCell ref="B15:B27"/>
    <mergeCell ref="B29:B35"/>
    <mergeCell ref="C15:C21"/>
    <mergeCell ref="C22:C24"/>
    <mergeCell ref="C25:C27"/>
    <mergeCell ref="C32:C35"/>
    <mergeCell ref="K26:K27"/>
    <mergeCell ref="A7:C11"/>
  </mergeCells>
  <pageMargins left="0.708661417322835" right="0.511811023622047" top="0.551181102362205" bottom="0.551181102362205" header="0.31496062992126" footer="0.31496062992126"/>
  <pageSetup paperSize="9" scale="88"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2023-05-30T14:59:00Z</cp:lastPrinted>
  <dcterms:modified xsi:type="dcterms:W3CDTF">2024-05-15T03:28:23Z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1B2867AD820B4DB396327B7EF8135AF6_13</vt:lpwstr>
  </property>
</Properties>
</file>