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990" windowHeight="6320"/>
  </bookViews>
  <sheets>
    <sheet name="Sheet1" sheetId="1" r:id="rId1"/>
    <sheet name="Sheet2" sheetId="2" r:id="rId2"/>
  </sheets>
  <definedNames>
    <definedName name="_xlnm.Print_Area" localSheetId="0">Sheet1!$A$1:$J$35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<sst xmlns="http://schemas.openxmlformats.org/spreadsheetml/2006/main" count="125" uniqueCount="97">
  <si>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</si>
  <si>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</si>
  <si>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</si>
  <si>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</si>
  <si>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肝病合并感染的单细胞功能库研究平台建设</t>
  </si>
  <si>
    <t>主管部门</t>
  </si>
  <si>
    <t>北京市卫生健康委员会</t>
  </si>
  <si>
    <t>实施单位</t>
  </si>
  <si>
    <t>北京肝病研究所</t>
  </si>
  <si>
    <t>项目负责人</t>
  </si>
  <si>
    <t>李兵辉</t>
  </si>
  <si>
    <t>联系电话</t>
  </si>
  <si>
    <t>项目资金（万元）</t>
  </si>
  <si>
    <t>年初预算数</t>
  </si>
  <si>
    <t>全年预算数（A）</t>
  </si>
  <si>
    <t>全年执行数（B）</t>
  </si>
  <si>
    <t>分值（10分）</t>
  </si>
  <si>
    <t>执行率（B/A)</t>
  </si>
  <si>
    <t>得分</t>
  </si>
  <si>
    <t>年度资金总额：</t>
  </si>
  <si>
    <t>495.000000</t>
  </si>
  <si>
    <t>其中:当年财政拨款</t>
  </si>
  <si>
    <t>—</t>
  </si>
  <si>
    <t>上年结转资金</t>
  </si>
  <si>
    <t xml:space="preserve">     其他资金</t>
  </si>
  <si>
    <t>年度总体目标</t>
  </si>
  <si>
    <t>预期目标</t>
  </si>
  <si>
    <t>实际完成情况</t>
  </si>
  <si>
    <t>利用本次采购的设备（1）进一步加强肝病合并感染的单细胞研究机制，结合其它平台的技术优势，把肝病合并感染研究推向世界前列；(2)利用该设备特有的尖端技术，对肝脏合并感染后特殊的含量较少的细胞亚群进行单克隆分选分析，对肝病合并感染细胞互作、以及发病机制和治疗策略研究提供丰富信息；（3）针对单细胞技术同时涵盖单细胞水平的海量数据信息，搭建单细胞功能库，构建基于云储存的网络平台；（4）并把该设备的功能特征和研究意义及应用经验推广到北京市科研设备对外推广应用平台，服务于广大科研工作者，实现其社会价值。</t>
  </si>
  <si>
    <t>本项目为2023年度项目，计划于2023年12月完成。目前已完成仪器设备安装、培训，建立了管理制度和SOP，建立了研究团队，已经开展部分细胞亚群的相关研究，可以开展对内对外服务。</t>
  </si>
  <si>
    <t>绩效指标</t>
  </si>
  <si>
    <t>一级指标</t>
  </si>
  <si>
    <t>二级指标</t>
  </si>
  <si>
    <t>三级指标</t>
  </si>
  <si>
    <t>年度指标值(A)</t>
  </si>
  <si>
    <t>实际完成值(B)</t>
  </si>
  <si>
    <t>分值</t>
  </si>
  <si>
    <t>偏差原因分析及改进措施</t>
  </si>
  <si>
    <t>产出指标（50分）</t>
  </si>
  <si>
    <t>数量指标</t>
  </si>
  <si>
    <t>购置安装“BD FACSAria Fusion流式细胞分选仪”</t>
  </si>
  <si>
    <t>1台</t>
  </si>
  <si>
    <t>发表文章</t>
  </si>
  <si>
    <r>
      <rPr>
        <sz val="12"/>
        <color rgb="FF000000"/>
        <rFont val="宋体"/>
        <charset val="134"/>
      </rPr>
      <t>≤2</t>
    </r>
    <r>
      <rPr>
        <sz val="12"/>
        <color rgb="FF000000"/>
        <rFont val="宋体"/>
        <charset val="134"/>
      </rPr>
      <t>篇</t>
    </r>
  </si>
  <si>
    <t>2篇</t>
  </si>
  <si>
    <t>研究生人才培养</t>
  </si>
  <si>
    <t>2人</t>
  </si>
  <si>
    <t>研究人员培训</t>
  </si>
  <si>
    <r>
      <rPr>
        <sz val="12"/>
        <color rgb="FF000000"/>
        <rFont val="宋体"/>
        <charset val="134"/>
      </rPr>
      <t>≤</t>
    </r>
    <r>
      <rPr>
        <sz val="12"/>
        <color rgb="FF000000"/>
        <rFont val="宋体"/>
        <charset val="134"/>
      </rPr>
      <t>10人</t>
    </r>
  </si>
  <si>
    <t>12人</t>
  </si>
  <si>
    <t>操作和维护人员培训</t>
  </si>
  <si>
    <r>
      <rPr>
        <sz val="12"/>
        <color rgb="FF000000"/>
        <rFont val="宋体"/>
        <charset val="134"/>
      </rPr>
      <t>≤</t>
    </r>
    <r>
      <rPr>
        <sz val="12"/>
        <color rgb="FF000000"/>
        <rFont val="宋体"/>
        <charset val="134"/>
      </rPr>
      <t>3人</t>
    </r>
  </si>
  <si>
    <t>3人</t>
  </si>
  <si>
    <t>质量指标</t>
  </si>
  <si>
    <t>设备验收合格率</t>
  </si>
  <si>
    <t>100%</t>
  </si>
  <si>
    <t>操作规程的建立</t>
  </si>
  <si>
    <t>建立仪器预约、使用、维护等管理和标准操作规程。</t>
  </si>
  <si>
    <t>已初步建立</t>
  </si>
  <si>
    <t>已初步建立，待仪器进一步应用后，逐步完善。</t>
  </si>
  <si>
    <t>SCI论文占比</t>
  </si>
  <si>
    <t>≥50%</t>
  </si>
  <si>
    <t>建立肝病相关的细胞/亚细胞形态学数据库</t>
  </si>
  <si>
    <t>≥1项</t>
  </si>
  <si>
    <t>0项</t>
  </si>
  <si>
    <t>目前已培养建立2种细胞系模型，并开展相关研究，初步建立了相关细胞系的形态学数据库，待仪器设备充分应用后即可进一步补充部分数据，完善数据库的内容。</t>
  </si>
  <si>
    <t>时效指标</t>
  </si>
  <si>
    <t>2023年1月-2023年6月</t>
  </si>
  <si>
    <t>购置设备，培训人员，建立研究团队和“构建基于云储存的网络平台”。</t>
  </si>
  <si>
    <t>2023年6月-2023年12月</t>
  </si>
  <si>
    <t>开展肝病合并感染的单细胞研究机制的研究，探讨新分子机制，评估相关标志物和分子临床应用价值，建立“单细胞功能库”研究体系制定明确的研究方案，为后续其它研究奠定基础。</t>
  </si>
  <si>
    <t>成本指标（10分）</t>
  </si>
  <si>
    <t>经济成本指标</t>
  </si>
  <si>
    <t>项目成本</t>
  </si>
  <si>
    <t>≤495万元</t>
  </si>
  <si>
    <t>494.86万元</t>
  </si>
  <si>
    <t>社会成本指标</t>
  </si>
  <si>
    <t>不涉及</t>
  </si>
  <si>
    <t>生态成本指标</t>
  </si>
  <si>
    <t>效果指标（20分）</t>
  </si>
  <si>
    <t>经济效益
指标</t>
  </si>
  <si>
    <t>社会效益
指标</t>
  </si>
  <si>
    <t>对科研及社会的促进作用</t>
  </si>
  <si>
    <t>应用经验推广到北京市科研设备对外推广应用平台，服务于广大科研工作者，推动本研究所多项重大科研项目的进展</t>
  </si>
  <si>
    <t>本设备系统应用产生的研究成果将促进肝病的临床诊治发展，具有重要的社会效益</t>
  </si>
  <si>
    <t>效益指标量化不足，建议加强指标量化工作</t>
  </si>
  <si>
    <t>生态效益
指标</t>
  </si>
  <si>
    <t>可持续影响指标</t>
  </si>
  <si>
    <t>对本行业未来可持续发展的影响</t>
  </si>
  <si>
    <t>提高研究所长期承担和完成重大课题的能力，以及临床转化的发展，扩大研究所的海内外知名度；提升北京市在这一领域的研究能力</t>
  </si>
  <si>
    <t>本项目可以促进北京肝病研究所在肝病研究领域的知名度和提高承担重大课题能力，促进研究成果的临床转化，已具备持续性发展的特点。</t>
  </si>
  <si>
    <t>满意度
指标（10分）</t>
  </si>
  <si>
    <t>服务对象满意度指标</t>
  </si>
  <si>
    <t>使用人员满意度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</si>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</sst>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sz val="11"/>
      <name val="等线"/>
      <charset val="134"/>
      <scheme val="minor"/>
    </font>
    <font>
      <b/>
      <sz val="12"/>
      <color rgb="FF000000"/>
      <name val="宋体"/>
      <charset val="134"/>
    </font>
    <font>
      <sz val="11"/>
      <color rgb="FFFF0000"/>
      <name val="等线"/>
      <charset val="134"/>
      <scheme val="minor"/>
    </font>
    <font>
      <sz val="12"/>
      <color rgb="FFFF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51">
    <xf numFmtId="0" fontId="0" fillId="0" borderId="0" xfId="0"/>
    <xf numFmtId="0" fontId="0" fillId="0" borderId="0" xfId="0" applyFill="1"/>
    <xf numFmtId="0" fontId="0" fillId="0" borderId="0" xfId="0" applyAlignment="1">
      <alignment horizontal="left"/>
    </xf>
    <xf numFmtId="0" fontId="1" fillId="0" borderId="0" xfId="0" applyFont="1"/>
    <xf numFmtId="0" fontId="2" fillId="0" borderId="0" xfId="0" applyFont="1" applyAlignment="1">
      <alignment horizontal="center" vertical="center" wrapText="1"/>
    </xf>
    <xf numFmtId="0" fontId="2"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4" fillId="0" borderId="1" xfId="0" applyFont="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center" vertical="center"/>
    </xf>
    <xf numFmtId="0" fontId="4" fillId="0" borderId="4" xfId="0" applyFont="1" applyBorder="1" applyAlignment="1">
      <alignment horizontal="left"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2" xfId="0" applyFont="1" applyBorder="1" applyAlignment="1">
      <alignment horizontal="center" vertical="center" wrapText="1"/>
    </xf>
    <xf numFmtId="0" fontId="0" fillId="0" borderId="4" xfId="0"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6" xfId="0" applyFont="1" applyBorder="1" applyAlignment="1">
      <alignment horizontal="center" vertical="center"/>
    </xf>
    <xf numFmtId="0" fontId="4" fillId="0" borderId="6" xfId="0" applyFont="1" applyFill="1" applyBorder="1" applyAlignment="1">
      <alignment horizontal="center" vertical="center" wrapText="1"/>
    </xf>
    <xf numFmtId="0" fontId="6" fillId="0" borderId="2" xfId="0" applyFont="1" applyBorder="1" applyAlignment="1">
      <alignment horizontal="center" vertical="center" wrapText="1"/>
    </xf>
    <xf numFmtId="0" fontId="7" fillId="0" borderId="4" xfId="0" applyFont="1" applyBorder="1" applyAlignment="1">
      <alignment horizontal="center" vertical="center" wrapText="1"/>
    </xf>
    <xf numFmtId="0" fontId="4" fillId="0" borderId="7" xfId="0" applyFont="1" applyBorder="1" applyAlignment="1">
      <alignment horizontal="center" vertical="center"/>
    </xf>
    <xf numFmtId="0" fontId="4" fillId="0" borderId="1" xfId="0" applyFont="1" applyFill="1" applyBorder="1" applyAlignment="1">
      <alignment horizontal="center" vertical="center" wrapText="1"/>
    </xf>
    <xf numFmtId="0" fontId="4" fillId="0" borderId="5" xfId="0" applyFont="1" applyFill="1" applyBorder="1" applyAlignment="1">
      <alignment horizontal="center" vertical="center"/>
    </xf>
    <xf numFmtId="9" fontId="4" fillId="0" borderId="2" xfId="0" applyNumberFormat="1" applyFont="1" applyBorder="1" applyAlignment="1">
      <alignment horizontal="center" vertical="center" wrapText="1"/>
    </xf>
    <xf numFmtId="0" fontId="4" fillId="0" borderId="6" xfId="0" applyFont="1" applyFill="1" applyBorder="1" applyAlignment="1">
      <alignment horizontal="center" vertical="center"/>
    </xf>
    <xf numFmtId="0" fontId="5" fillId="0" borderId="6" xfId="0" applyFont="1" applyBorder="1" applyAlignment="1">
      <alignment horizontal="center" vertical="center" wrapText="1"/>
    </xf>
    <xf numFmtId="0" fontId="4" fillId="0" borderId="7" xfId="0" applyFont="1" applyFill="1" applyBorder="1" applyAlignment="1">
      <alignment horizontal="center" vertical="center"/>
    </xf>
    <xf numFmtId="0" fontId="4" fillId="0" borderId="4" xfId="0" applyFont="1" applyBorder="1" applyAlignment="1">
      <alignment horizontal="center"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5" fillId="0" borderId="1" xfId="0" applyFont="1" applyBorder="1" applyAlignment="1">
      <alignment horizontal="center" vertical="center" wrapText="1"/>
    </xf>
    <xf numFmtId="10" fontId="4" fillId="0" borderId="2" xfId="0" applyNumberFormat="1"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left"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176" fontId="4" fillId="0" borderId="1" xfId="0" applyNumberFormat="1" applyFont="1" applyBorder="1" applyAlignment="1">
      <alignment horizontal="left" vertical="center" wrapText="1"/>
    </xf>
    <xf numFmtId="0" fontId="9" fillId="0" borderId="0" xfId="0" applyFont="1"/>
    <xf numFmtId="0" fontId="4" fillId="0" borderId="6" xfId="0" applyFont="1" applyFill="1" applyBorder="1" applyAlignment="1">
      <alignment horizontal="left" vertical="center" wrapText="1"/>
    </xf>
    <xf numFmtId="0" fontId="10" fillId="0" borderId="1" xfId="0" applyFont="1" applyBorder="1" applyAlignment="1">
      <alignment horizontal="left" vertical="center" wrapText="1"/>
    </xf>
    <xf numFmtId="0" fontId="6" fillId="0" borderId="1" xfId="0" applyFont="1" applyBorder="1" applyAlignment="1">
      <alignment horizontal="left" vertical="center" wrapText="1"/>
    </xf>
    <xf numFmtId="0" fontId="9" fillId="0" borderId="0" xfId="0" applyFont="1" applyFill="1"/>
    <xf numFmtId="0" fontId="4" fillId="0" borderId="1" xfId="0" applyFont="1" applyBorder="1" applyAlignment="1">
      <alignment vertical="center" wrapText="1"/>
    </xf>
    <xf numFmtId="176" fontId="8"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5"/>
  <sheetViews>
    <sheetView tabSelected="1" view="pageBreakPreview" zoomScale="40" zoomScaleNormal="100" workbookViewId="0">
      <selection activeCell="I10" sqref="I10:I11"/>
    </sheetView>
  </sheetViews>
  <sheetFormatPr defaultColWidth="9" defaultRowHeight="14"/>
  <cols>
    <col min="1" max="1" width="5.33333333333333" customWidth="1"/>
    <col min="2" max="2" width="7.75" customWidth="1"/>
    <col min="3" max="3" width="12.25" customWidth="1"/>
    <col min="4" max="4" width="22.45" style="2" customWidth="1"/>
    <col min="5" max="5" width="29.9916666666667" customWidth="1"/>
    <col min="6" max="6" width="13.3333333333333" style="2" customWidth="1"/>
    <col min="7" max="7" width="31.375" style="2" customWidth="1"/>
    <col min="8" max="8" width="12.5" customWidth="1"/>
    <col min="9" max="9" width="11" customWidth="1"/>
    <col min="10" max="10" width="25.875" style="2" customWidth="1"/>
  </cols>
  <sheetData>
    <row r="1" ht="27" customHeight="1" spans="1:1">
      <c r="A1" s="3" t="s">
        <v>0</v>
      </c>
    </row>
    <row r="2" ht="34" customHeight="1" spans="1:10">
      <c r="A2" s="4" t="s">
        <v>1</v>
      </c>
      <c r="B2" s="4"/>
      <c r="C2" s="4"/>
      <c r="D2" s="5"/>
      <c r="E2" s="4"/>
      <c r="F2" s="5"/>
      <c r="G2" s="5"/>
      <c r="H2" s="4"/>
      <c r="I2" s="4"/>
      <c r="J2" s="5"/>
    </row>
    <row r="3" ht="18.75" customHeight="1" spans="1:10">
      <c r="A3" s="6" t="s">
        <v>2</v>
      </c>
      <c r="B3" s="6"/>
      <c r="C3" s="6"/>
      <c r="D3" s="7"/>
      <c r="E3" s="6"/>
      <c r="F3" s="7"/>
      <c r="G3" s="7"/>
      <c r="H3" s="6"/>
      <c r="I3" s="6"/>
      <c r="J3" s="7"/>
    </row>
    <row r="4" ht="20" customHeight="1" spans="1:10">
      <c r="A4" s="8" t="s">
        <v>3</v>
      </c>
      <c r="B4" s="8"/>
      <c r="C4" s="8"/>
      <c r="D4" s="8" t="s">
        <v>4</v>
      </c>
      <c r="E4" s="8"/>
      <c r="F4" s="8"/>
      <c r="G4" s="8"/>
      <c r="H4" s="8"/>
      <c r="I4" s="8"/>
      <c r="J4" s="8"/>
    </row>
    <row r="5" ht="20" customHeight="1" spans="1:10">
      <c r="A5" s="8" t="s">
        <v>5</v>
      </c>
      <c r="B5" s="8"/>
      <c r="C5" s="8"/>
      <c r="D5" s="9" t="s">
        <v>6</v>
      </c>
      <c r="E5" s="10"/>
      <c r="F5" s="11"/>
      <c r="G5" s="12" t="s">
        <v>7</v>
      </c>
      <c r="H5" s="13" t="s">
        <v>8</v>
      </c>
      <c r="I5" s="13"/>
      <c r="J5" s="14"/>
    </row>
    <row r="6" ht="20" customHeight="1" spans="1:10">
      <c r="A6" s="8" t="s">
        <v>9</v>
      </c>
      <c r="B6" s="8"/>
      <c r="C6" s="8"/>
      <c r="D6" s="12" t="s">
        <v>10</v>
      </c>
      <c r="E6" s="8"/>
      <c r="F6" s="12"/>
      <c r="G6" s="12" t="s">
        <v>11</v>
      </c>
      <c r="H6" s="13">
        <v>83997424</v>
      </c>
      <c r="I6" s="13"/>
      <c r="J6" s="14"/>
    </row>
    <row r="7" ht="30" spans="1:10">
      <c r="A7" s="13" t="s">
        <v>12</v>
      </c>
      <c r="B7" s="13"/>
      <c r="C7" s="13"/>
      <c r="D7" s="12"/>
      <c r="E7" s="13" t="s">
        <v>13</v>
      </c>
      <c r="F7" s="14" t="s">
        <v>14</v>
      </c>
      <c r="G7" s="14" t="s">
        <v>15</v>
      </c>
      <c r="H7" s="13" t="s">
        <v>16</v>
      </c>
      <c r="I7" s="13" t="s">
        <v>17</v>
      </c>
      <c r="J7" s="12" t="s">
        <v>18</v>
      </c>
    </row>
    <row r="8" ht="20" customHeight="1" spans="1:10">
      <c r="A8" s="13"/>
      <c r="B8" s="13"/>
      <c r="C8" s="13"/>
      <c r="D8" s="12" t="s">
        <v>19</v>
      </c>
      <c r="E8" s="12" t="s">
        <v>20</v>
      </c>
      <c r="F8" s="12" t="s">
        <v>20</v>
      </c>
      <c r="G8" s="12">
        <v>494.86</v>
      </c>
      <c r="H8" s="8">
        <v>10</v>
      </c>
      <c r="I8" s="42">
        <f>G8/F8</f>
        <v>0.999717171717172</v>
      </c>
      <c r="J8" s="43">
        <f>10*I8</f>
        <v>9.99717171717172</v>
      </c>
    </row>
    <row r="9" ht="15" spans="1:10">
      <c r="A9" s="13"/>
      <c r="B9" s="13"/>
      <c r="C9" s="13"/>
      <c r="D9" s="14" t="s">
        <v>21</v>
      </c>
      <c r="E9" s="12" t="s">
        <v>20</v>
      </c>
      <c r="F9" s="12" t="s">
        <v>20</v>
      </c>
      <c r="G9" s="12">
        <v>494.86</v>
      </c>
      <c r="H9" s="8" t="s">
        <v>22</v>
      </c>
      <c r="I9" s="42">
        <f>G9/F9</f>
        <v>0.999717171717172</v>
      </c>
      <c r="J9" s="14" t="s">
        <v>22</v>
      </c>
    </row>
    <row r="10" ht="25" customHeight="1" spans="1:10">
      <c r="A10" s="13"/>
      <c r="B10" s="13"/>
      <c r="C10" s="13"/>
      <c r="D10" s="12" t="s">
        <v>23</v>
      </c>
      <c r="E10" s="12">
        <v>0</v>
      </c>
      <c r="F10" s="12">
        <v>0</v>
      </c>
      <c r="G10" s="12">
        <v>0</v>
      </c>
      <c r="H10" s="8" t="s">
        <v>22</v>
      </c>
      <c r="I10" s="8" t="s">
        <v>22</v>
      </c>
      <c r="J10" s="14" t="s">
        <v>22</v>
      </c>
    </row>
    <row r="11" ht="19" customHeight="1" spans="1:10">
      <c r="A11" s="13"/>
      <c r="B11" s="13"/>
      <c r="C11" s="13"/>
      <c r="D11" s="12" t="s">
        <v>24</v>
      </c>
      <c r="E11" s="8">
        <v>0</v>
      </c>
      <c r="F11" s="12">
        <v>0</v>
      </c>
      <c r="G11" s="12">
        <v>0</v>
      </c>
      <c r="H11" s="8" t="s">
        <v>22</v>
      </c>
      <c r="I11" s="8" t="s">
        <v>22</v>
      </c>
      <c r="J11" s="14" t="s">
        <v>22</v>
      </c>
    </row>
    <row r="12" ht="26" customHeight="1" spans="1:10">
      <c r="A12" s="15" t="s">
        <v>25</v>
      </c>
      <c r="B12" s="13" t="s">
        <v>26</v>
      </c>
      <c r="C12" s="13"/>
      <c r="D12" s="14"/>
      <c r="E12" s="13"/>
      <c r="F12" s="14" t="s">
        <v>27</v>
      </c>
      <c r="G12" s="14"/>
      <c r="H12" s="13"/>
      <c r="I12" s="13"/>
      <c r="J12" s="14"/>
    </row>
    <row r="13" ht="147" customHeight="1" spans="1:10">
      <c r="A13" s="15"/>
      <c r="B13" s="14" t="s">
        <v>28</v>
      </c>
      <c r="C13" s="14"/>
      <c r="D13" s="14"/>
      <c r="E13" s="14"/>
      <c r="F13" s="14" t="s">
        <v>29</v>
      </c>
      <c r="G13" s="14"/>
      <c r="H13" s="14"/>
      <c r="I13" s="14"/>
      <c r="J13" s="14"/>
    </row>
    <row r="14" ht="30" spans="1:10">
      <c r="A14" s="15" t="s">
        <v>30</v>
      </c>
      <c r="B14" s="13" t="s">
        <v>31</v>
      </c>
      <c r="C14" s="8" t="s">
        <v>32</v>
      </c>
      <c r="D14" s="12" t="s">
        <v>33</v>
      </c>
      <c r="E14" s="8" t="s">
        <v>34</v>
      </c>
      <c r="F14" s="14" t="s">
        <v>35</v>
      </c>
      <c r="G14" s="14"/>
      <c r="H14" s="13" t="s">
        <v>36</v>
      </c>
      <c r="I14" s="13" t="s">
        <v>18</v>
      </c>
      <c r="J14" s="14" t="s">
        <v>37</v>
      </c>
    </row>
    <row r="15" ht="45" spans="1:11">
      <c r="A15" s="15"/>
      <c r="B15" s="16" t="s">
        <v>38</v>
      </c>
      <c r="C15" s="17" t="s">
        <v>39</v>
      </c>
      <c r="D15" s="13" t="s">
        <v>40</v>
      </c>
      <c r="E15" s="8" t="s">
        <v>41</v>
      </c>
      <c r="F15" s="18" t="s">
        <v>41</v>
      </c>
      <c r="G15" s="19"/>
      <c r="H15" s="13">
        <v>5</v>
      </c>
      <c r="I15" s="13">
        <v>5</v>
      </c>
      <c r="J15" s="14"/>
      <c r="K15" s="44"/>
    </row>
    <row r="16" s="1" customFormat="1" ht="15" spans="1:10">
      <c r="A16" s="20"/>
      <c r="B16" s="21"/>
      <c r="C16" s="22"/>
      <c r="D16" s="23" t="s">
        <v>42</v>
      </c>
      <c r="E16" s="8" t="s">
        <v>43</v>
      </c>
      <c r="F16" s="24" t="s">
        <v>44</v>
      </c>
      <c r="G16" s="25"/>
      <c r="H16" s="13">
        <v>3</v>
      </c>
      <c r="I16" s="13">
        <v>3</v>
      </c>
      <c r="J16" s="45"/>
    </row>
    <row r="17" s="1" customFormat="1" ht="15" spans="1:10">
      <c r="A17" s="20"/>
      <c r="B17" s="21"/>
      <c r="C17" s="22"/>
      <c r="D17" s="13" t="s">
        <v>45</v>
      </c>
      <c r="E17" s="13" t="s">
        <v>46</v>
      </c>
      <c r="F17" s="24" t="s">
        <v>46</v>
      </c>
      <c r="G17" s="25"/>
      <c r="H17" s="13">
        <v>3</v>
      </c>
      <c r="I17" s="13">
        <v>3</v>
      </c>
      <c r="J17" s="46"/>
    </row>
    <row r="18" s="1" customFormat="1" ht="15" spans="1:11">
      <c r="A18" s="20"/>
      <c r="B18" s="21"/>
      <c r="C18" s="22"/>
      <c r="D18" s="13" t="s">
        <v>47</v>
      </c>
      <c r="E18" s="13" t="s">
        <v>48</v>
      </c>
      <c r="F18" s="18" t="s">
        <v>49</v>
      </c>
      <c r="G18" s="19"/>
      <c r="H18" s="13">
        <v>3</v>
      </c>
      <c r="I18" s="13">
        <v>3</v>
      </c>
      <c r="J18" s="47"/>
      <c r="K18" s="48"/>
    </row>
    <row r="19" s="1" customFormat="1" ht="15" spans="1:10">
      <c r="A19" s="20"/>
      <c r="B19" s="21"/>
      <c r="C19" s="26"/>
      <c r="D19" s="13" t="s">
        <v>50</v>
      </c>
      <c r="E19" s="13" t="s">
        <v>51</v>
      </c>
      <c r="F19" s="18" t="s">
        <v>52</v>
      </c>
      <c r="G19" s="19"/>
      <c r="H19" s="27">
        <v>5</v>
      </c>
      <c r="I19" s="27">
        <v>5</v>
      </c>
      <c r="J19" s="14"/>
    </row>
    <row r="20" s="1" customFormat="1" ht="15" spans="1:10">
      <c r="A20" s="20"/>
      <c r="B20" s="21"/>
      <c r="C20" s="28" t="s">
        <v>53</v>
      </c>
      <c r="D20" s="13" t="s">
        <v>54</v>
      </c>
      <c r="E20" s="13" t="s">
        <v>55</v>
      </c>
      <c r="F20" s="29">
        <v>1</v>
      </c>
      <c r="G20" s="19"/>
      <c r="H20" s="13">
        <v>3</v>
      </c>
      <c r="I20" s="13">
        <v>3</v>
      </c>
      <c r="J20" s="14"/>
    </row>
    <row r="21" s="1" customFormat="1" ht="41" customHeight="1" spans="1:10">
      <c r="A21" s="20"/>
      <c r="B21" s="21"/>
      <c r="C21" s="30"/>
      <c r="D21" s="13" t="s">
        <v>56</v>
      </c>
      <c r="E21" s="14" t="s">
        <v>57</v>
      </c>
      <c r="F21" s="18" t="s">
        <v>58</v>
      </c>
      <c r="G21" s="19"/>
      <c r="H21" s="13">
        <v>10</v>
      </c>
      <c r="I21" s="13">
        <v>9</v>
      </c>
      <c r="J21" s="14" t="s">
        <v>59</v>
      </c>
    </row>
    <row r="22" s="1" customFormat="1" ht="41" customHeight="1" spans="1:10">
      <c r="A22" s="20"/>
      <c r="B22" s="21"/>
      <c r="C22" s="30"/>
      <c r="D22" s="13" t="s">
        <v>60</v>
      </c>
      <c r="E22" s="13" t="s">
        <v>61</v>
      </c>
      <c r="F22" s="29">
        <v>1</v>
      </c>
      <c r="G22" s="19"/>
      <c r="H22" s="13">
        <v>3</v>
      </c>
      <c r="I22" s="13">
        <v>3</v>
      </c>
      <c r="J22" s="14"/>
    </row>
    <row r="23" customFormat="1" ht="77" customHeight="1" spans="1:10">
      <c r="A23" s="15"/>
      <c r="B23" s="31"/>
      <c r="C23" s="32"/>
      <c r="D23" s="13" t="s">
        <v>62</v>
      </c>
      <c r="E23" s="13" t="s">
        <v>63</v>
      </c>
      <c r="F23" s="18" t="s">
        <v>64</v>
      </c>
      <c r="G23" s="19"/>
      <c r="H23" s="13">
        <v>5</v>
      </c>
      <c r="I23" s="13">
        <v>3</v>
      </c>
      <c r="J23" s="49" t="s">
        <v>65</v>
      </c>
    </row>
    <row r="24" customFormat="1" ht="77" customHeight="1" spans="1:10">
      <c r="A24" s="15"/>
      <c r="B24" s="31"/>
      <c r="C24" s="8" t="s">
        <v>66</v>
      </c>
      <c r="D24" s="8" t="s">
        <v>67</v>
      </c>
      <c r="E24" s="13" t="s">
        <v>68</v>
      </c>
      <c r="F24" s="18" t="s">
        <v>68</v>
      </c>
      <c r="G24" s="33"/>
      <c r="H24" s="13">
        <v>5</v>
      </c>
      <c r="I24" s="13">
        <v>5</v>
      </c>
      <c r="J24" s="49"/>
    </row>
    <row r="25" customFormat="1" ht="107" customHeight="1" spans="1:10">
      <c r="A25" s="15"/>
      <c r="B25" s="31"/>
      <c r="C25" s="8" t="s">
        <v>66</v>
      </c>
      <c r="D25" s="13" t="s">
        <v>69</v>
      </c>
      <c r="E25" s="14" t="s">
        <v>70</v>
      </c>
      <c r="F25" s="34" t="s">
        <v>70</v>
      </c>
      <c r="G25" s="35"/>
      <c r="H25" s="13">
        <v>5</v>
      </c>
      <c r="I25" s="13">
        <v>5</v>
      </c>
      <c r="J25" s="49"/>
    </row>
    <row r="26" ht="57" customHeight="1" spans="1:10">
      <c r="A26" s="15"/>
      <c r="B26" s="16" t="s">
        <v>71</v>
      </c>
      <c r="C26" s="13" t="s">
        <v>72</v>
      </c>
      <c r="D26" s="13" t="s">
        <v>73</v>
      </c>
      <c r="E26" s="13" t="s">
        <v>74</v>
      </c>
      <c r="F26" s="18" t="s">
        <v>75</v>
      </c>
      <c r="G26" s="19"/>
      <c r="H26" s="13">
        <v>10</v>
      </c>
      <c r="I26" s="13">
        <v>10</v>
      </c>
      <c r="J26" s="12"/>
    </row>
    <row r="27" ht="30" spans="1:10">
      <c r="A27" s="15"/>
      <c r="B27" s="31"/>
      <c r="C27" s="13" t="s">
        <v>76</v>
      </c>
      <c r="D27" s="13" t="s">
        <v>77</v>
      </c>
      <c r="E27" s="13" t="s">
        <v>77</v>
      </c>
      <c r="F27" s="13" t="s">
        <v>77</v>
      </c>
      <c r="G27" s="13"/>
      <c r="H27" s="13"/>
      <c r="I27" s="13"/>
      <c r="J27" s="12"/>
    </row>
    <row r="28" ht="30" spans="1:10">
      <c r="A28" s="15"/>
      <c r="B28" s="31"/>
      <c r="C28" s="13" t="s">
        <v>78</v>
      </c>
      <c r="D28" s="13" t="s">
        <v>77</v>
      </c>
      <c r="E28" s="13" t="s">
        <v>77</v>
      </c>
      <c r="F28" s="13" t="s">
        <v>77</v>
      </c>
      <c r="G28" s="13"/>
      <c r="H28" s="13"/>
      <c r="I28" s="13"/>
      <c r="J28" s="12"/>
    </row>
    <row r="29" ht="30" spans="1:10">
      <c r="A29" s="15"/>
      <c r="B29" s="36" t="s">
        <v>79</v>
      </c>
      <c r="C29" s="13" t="s">
        <v>80</v>
      </c>
      <c r="D29" s="13" t="s">
        <v>77</v>
      </c>
      <c r="E29" s="13" t="s">
        <v>77</v>
      </c>
      <c r="F29" s="13" t="s">
        <v>77</v>
      </c>
      <c r="G29" s="13"/>
      <c r="H29" s="13"/>
      <c r="I29" s="13"/>
      <c r="J29" s="12"/>
    </row>
    <row r="30" ht="60" spans="1:11">
      <c r="A30" s="15"/>
      <c r="B30" s="36"/>
      <c r="C30" s="36" t="s">
        <v>81</v>
      </c>
      <c r="D30" s="13" t="s">
        <v>82</v>
      </c>
      <c r="E30" s="14" t="s">
        <v>83</v>
      </c>
      <c r="F30" s="18" t="s">
        <v>84</v>
      </c>
      <c r="G30" s="19"/>
      <c r="H30" s="13">
        <v>10</v>
      </c>
      <c r="I30" s="13">
        <v>9.5</v>
      </c>
      <c r="J30" s="14" t="s">
        <v>85</v>
      </c>
      <c r="K30" s="44"/>
    </row>
    <row r="31" ht="30" spans="1:11">
      <c r="A31" s="15"/>
      <c r="B31" s="36"/>
      <c r="C31" s="36" t="s">
        <v>86</v>
      </c>
      <c r="D31" s="13" t="s">
        <v>77</v>
      </c>
      <c r="E31" s="13" t="s">
        <v>77</v>
      </c>
      <c r="F31" s="13" t="s">
        <v>77</v>
      </c>
      <c r="G31" s="13"/>
      <c r="H31" s="13"/>
      <c r="I31" s="13"/>
      <c r="J31" s="14"/>
      <c r="K31" s="44"/>
    </row>
    <row r="32" ht="91" customHeight="1" spans="1:11">
      <c r="A32" s="15"/>
      <c r="B32" s="36"/>
      <c r="C32" s="36" t="s">
        <v>87</v>
      </c>
      <c r="D32" s="13" t="s">
        <v>88</v>
      </c>
      <c r="E32" s="13" t="s">
        <v>89</v>
      </c>
      <c r="F32" s="18" t="s">
        <v>90</v>
      </c>
      <c r="G32" s="19"/>
      <c r="H32" s="13">
        <v>10</v>
      </c>
      <c r="I32" s="13">
        <v>9.5</v>
      </c>
      <c r="J32" s="14" t="s">
        <v>85</v>
      </c>
      <c r="K32" s="44"/>
    </row>
    <row r="33" ht="59" customHeight="1" spans="1:10">
      <c r="A33" s="15"/>
      <c r="B33" s="36" t="s">
        <v>91</v>
      </c>
      <c r="C33" s="36" t="s">
        <v>92</v>
      </c>
      <c r="D33" s="13" t="s">
        <v>93</v>
      </c>
      <c r="E33" s="8" t="s">
        <v>94</v>
      </c>
      <c r="F33" s="37">
        <v>0.952</v>
      </c>
      <c r="G33" s="19"/>
      <c r="H33" s="13">
        <v>10</v>
      </c>
      <c r="I33" s="8">
        <v>10</v>
      </c>
      <c r="J33" s="13"/>
    </row>
    <row r="34" ht="27" customHeight="1" spans="1:10">
      <c r="A34" s="38" t="s">
        <v>95</v>
      </c>
      <c r="B34" s="38"/>
      <c r="C34" s="38"/>
      <c r="D34" s="39"/>
      <c r="E34" s="38"/>
      <c r="F34" s="39"/>
      <c r="G34" s="39"/>
      <c r="H34" s="38">
        <v>100</v>
      </c>
      <c r="I34" s="50">
        <f>SUM(I15:I33)+J8</f>
        <v>95.9971717171717</v>
      </c>
      <c r="J34" s="12"/>
    </row>
    <row r="35" ht="161" customHeight="1" spans="1:10">
      <c r="A35" s="40" t="s">
        <v>96</v>
      </c>
      <c r="B35" s="41"/>
      <c r="C35" s="41"/>
      <c r="D35" s="41"/>
      <c r="E35" s="41"/>
      <c r="F35" s="41"/>
      <c r="G35" s="41"/>
      <c r="H35" s="41"/>
      <c r="I35" s="41"/>
      <c r="J35" s="41"/>
    </row>
  </sheetData>
  <mergeCells count="44">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A34:G34"/>
    <mergeCell ref="A35:J35"/>
    <mergeCell ref="A12:A13"/>
    <mergeCell ref="A14:A33"/>
    <mergeCell ref="B15:B25"/>
    <mergeCell ref="B26:B28"/>
    <mergeCell ref="B29:B32"/>
    <mergeCell ref="C15:C19"/>
    <mergeCell ref="C20:C23"/>
    <mergeCell ref="A7:C11"/>
  </mergeCells>
  <pageMargins left="0.708661417322835" right="0.511811023622047" top="0.551181102362205" bottom="0.551181102362205" header="0.31496062992126" footer="0.31496062992126"/>
  <pageSetup paperSize="9" scale="51" fitToHeight="0"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Q10" sqref="Q10"/>
    </sheetView>
  </sheetViews>
  <sheetFormatPr defaultColWidth="8.66666666666667" defaultRowHeight="14"/>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2024-05-17T02:06:46Z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55A05A73C12A4AFD96B14C59FC63AD45_13</vt:lpwstr>
  </property>
</Properties>
</file>