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6880"/>
  </bookViews>
  <sheets>
    <sheet name="Sheet1" sheetId="1" r:id="rId1"/>
  </sheets>
  <definedNames>
    <definedName name="_xlnm.Print_Area" localSheetId="0">Sheet1!$A$1:$J$33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<sst xmlns="http://schemas.openxmlformats.org/spreadsheetml/2006/main" count="125" uniqueCount="83">
  <si>
    <t>附件3</t>
  </si>
  <si>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</si>
  <si>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（2023年度）</t>
  </si>
  <si>
    <t>项目名称</t>
  </si>
  <si>
    <t>眼研所重大致盲性眼病精准基因诊断应用转化研究</t>
  </si>
  <si>
    <t>主管部门</t>
  </si>
  <si>
    <t>北京市卫生健康委员会</t>
  </si>
  <si>
    <t>实施单位</t>
  </si>
  <si>
    <t>北京市眼科研究所</t>
  </si>
  <si>
    <t>项目负责人</t>
  </si>
  <si>
    <t>李杨</t>
  </si>
  <si>
    <t>联系电话</t>
  </si>
  <si>
    <t>项目资金（万元）</t>
  </si>
  <si>
    <t>年初预算数</t>
  </si>
  <si>
    <t>全年预算数（A）</t>
  </si>
  <si>
    <t>全年执行数（B）</t>
  </si>
  <si>
    <t>分值（10分）</t>
  </si>
  <si>
    <t>执行率（B/A)</t>
  </si>
  <si>
    <t>得分</t>
  </si>
  <si>
    <t>年度资金总额：</t>
  </si>
  <si>
    <t>其中:当年财政拨款</t>
  </si>
  <si>
    <t>—</t>
  </si>
  <si>
    <t>上年结转资金</t>
  </si>
  <si>
    <t xml:space="preserve">     其他资金</t>
  </si>
  <si>
    <t>年度总体目标</t>
  </si>
  <si>
    <t>预期目标</t>
  </si>
  <si>
    <t>实际完成情况</t>
  </si>
  <si>
    <t>（1）制定全面的致盲性遗传眼病基因筛查panel，覆盖90%以上常见致盲性遗传眼病的致病基因；同时，开发一个低成本、高捕获效率的目的基因捕获方法，构建一个高效、经济的眼病基因筛查体系；（2）在临床上逐步开展包括新生儿筛查在内的严重致盲性遗传眼病的早期基因筛查以及产前基因筛查；（3）探究包括病理性近视、遗传性视网膜变性疾病、遗传性视神经萎缩等致盲性眼病的新致病机制以及新基因。</t>
  </si>
  <si>
    <t>制定了全面的致盲性遗传眼病基因筛查panel，开发出低成本、高捕获效率的目的基因捕获方法，构建了高效、经济的眼病基因筛查体系。</t>
  </si>
  <si>
    <t>绩效指标</t>
  </si>
  <si>
    <t>一级指标</t>
  </si>
  <si>
    <t>二级指标</t>
  </si>
  <si>
    <t>三级指标</t>
  </si>
  <si>
    <t>年度指标值(A)</t>
  </si>
  <si>
    <t>实际完成值(B)</t>
  </si>
  <si>
    <t>分值</t>
  </si>
  <si>
    <t>偏差原因分析及改进措施</t>
  </si>
  <si>
    <t>产出指标（40分）</t>
  </si>
  <si>
    <t>数量指标</t>
  </si>
  <si>
    <t>发表学术论文</t>
  </si>
  <si>
    <t>≥2篇</t>
  </si>
  <si>
    <t>2篇</t>
  </si>
  <si>
    <t>构建经济高效的眼病基因筛查体系并应用于临床</t>
  </si>
  <si>
    <t>1项</t>
  </si>
  <si>
    <t>参加国内眼科学相关学术会议</t>
  </si>
  <si>
    <t>10人次</t>
  </si>
  <si>
    <t>参加国际眼科学相关会议及学术交流</t>
  </si>
  <si>
    <t>5人次</t>
  </si>
  <si>
    <t>制定全面的重大致盲性遗传眼病筛查panel</t>
  </si>
  <si>
    <t>探索致盲性遗传眼病的新致病机制及致病基因</t>
  </si>
  <si>
    <t>质量指标</t>
  </si>
  <si>
    <t>发表论文合格率</t>
  </si>
  <si>
    <t>时效指标</t>
  </si>
  <si>
    <t>研究成果发布时间</t>
  </si>
  <si>
    <t>≤12月</t>
  </si>
  <si>
    <t>12月</t>
  </si>
  <si>
    <t>成本指标（10分）</t>
  </si>
  <si>
    <t>经济成本指标</t>
  </si>
  <si>
    <t>设备购置成本</t>
  </si>
  <si>
    <t>7万元</t>
  </si>
  <si>
    <t>项目预算控制数</t>
  </si>
  <si>
    <t>≤296.57万元</t>
  </si>
  <si>
    <t>118.78万元</t>
  </si>
  <si>
    <t>大部分经费需进行政采招标，招标合同已签署，由于按照合同规定，物料需验收入库后方可支付货款，由于采购金额大货物数量多，导致验收进度缓慢，支付货款时间延迟</t>
  </si>
  <si>
    <t>效果指标（30分）</t>
  </si>
  <si>
    <t>经济效益指标</t>
  </si>
  <si>
    <t>不涉及</t>
  </si>
  <si>
    <t>-</t>
  </si>
  <si>
    <t>社会效益指标</t>
  </si>
  <si>
    <t>早期精准诊断便可以及时进行医疗干预、严格随访观察、追踪弱视防治等，从而将伤害降到最低。</t>
  </si>
  <si>
    <t>效益资料不充分，建议加强资料归集工作</t>
  </si>
  <si>
    <t>生态效益指标</t>
  </si>
  <si>
    <t>可持续影响指标</t>
  </si>
  <si>
    <t>成功构建并应用于病人检测</t>
  </si>
  <si>
    <t>成功制定</t>
  </si>
  <si>
    <t>提出候选基因</t>
  </si>
  <si>
    <t>满意度
指标（10分）</t>
  </si>
  <si>
    <t>服务对象满意度指标</t>
  </si>
  <si>
    <t>受益群众满意度</t>
  </si>
  <si>
    <t>≥99%</t>
  </si>
  <si>
    <t>未见调查问卷</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</si>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</sst>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30">
    <font>
      <sz val="11"/>
      <color theme="1"/>
      <name val="等线"/>
      <charset val="134"/>
      <scheme val="minor"/>
    </font>
    <font>
      <sz val="22"/>
      <color theme="1"/>
      <name val="方正黑体_GBK"/>
      <charset val="134"/>
    </font>
    <font>
      <sz val="16"/>
      <color theme="1"/>
      <name val="仿宋_GB2312"/>
      <charset val="134"/>
    </font>
    <font>
      <sz val="11"/>
      <color rgb="FF000000"/>
      <name val="宋体"/>
      <charset val="134"/>
    </font>
    <font>
      <sz val="12"/>
      <color rgb="FF000000"/>
      <name val="宋体"/>
      <charset val="134"/>
    </font>
    <font>
      <sz val="12"/>
      <color theme="1"/>
      <name val="宋体"/>
      <charset val="134"/>
    </font>
    <font>
      <sz val="12"/>
      <name val="宋体"/>
      <charset val="134"/>
    </font>
    <font>
      <b/>
      <sz val="12"/>
      <color rgb="FF000000"/>
      <name val="宋体"/>
      <charset val="134"/>
    </font>
    <font>
      <sz val="11"/>
      <color rgb="FFFF0000"/>
      <name val="等线"/>
      <charset val="134"/>
      <scheme val="minor"/>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b/>
      <sz val="16"/>
      <color rgb="FF000000"/>
      <name val="宋体"/>
      <charset val="134"/>
    </font>
    <font>
      <sz val="16"/>
      <color rgb="FF000000"/>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0" fillId="2" borderId="8"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9" applyNumberFormat="0" applyFill="0" applyAlignment="0" applyProtection="0">
      <alignment vertical="center"/>
    </xf>
    <xf numFmtId="0" fontId="15" fillId="0" borderId="9" applyNumberFormat="0" applyFill="0" applyAlignment="0" applyProtection="0">
      <alignment vertical="center"/>
    </xf>
    <xf numFmtId="0" fontId="16" fillId="0" borderId="10" applyNumberFormat="0" applyFill="0" applyAlignment="0" applyProtection="0">
      <alignment vertical="center"/>
    </xf>
    <xf numFmtId="0" fontId="16" fillId="0" borderId="0" applyNumberFormat="0" applyFill="0" applyBorder="0" applyAlignment="0" applyProtection="0">
      <alignment vertical="center"/>
    </xf>
    <xf numFmtId="0" fontId="17" fillId="3" borderId="11" applyNumberFormat="0" applyAlignment="0" applyProtection="0">
      <alignment vertical="center"/>
    </xf>
    <xf numFmtId="0" fontId="18" fillId="4" borderId="12" applyNumberFormat="0" applyAlignment="0" applyProtection="0">
      <alignment vertical="center"/>
    </xf>
    <xf numFmtId="0" fontId="19" fillId="4" borderId="11" applyNumberFormat="0" applyAlignment="0" applyProtection="0">
      <alignment vertical="center"/>
    </xf>
    <xf numFmtId="0" fontId="20" fillId="5" borderId="13" applyNumberFormat="0" applyAlignment="0" applyProtection="0">
      <alignment vertical="center"/>
    </xf>
    <xf numFmtId="0" fontId="21" fillId="0" borderId="14" applyNumberFormat="0" applyFill="0" applyAlignment="0" applyProtection="0">
      <alignment vertical="center"/>
    </xf>
    <xf numFmtId="0" fontId="22" fillId="0" borderId="15" applyNumberFormat="0" applyFill="0" applyAlignment="0" applyProtection="0">
      <alignment vertical="center"/>
    </xf>
    <xf numFmtId="0" fontId="23" fillId="6" borderId="0" applyNumberFormat="0" applyBorder="0" applyAlignment="0" applyProtection="0">
      <alignment vertical="center"/>
    </xf>
    <xf numFmtId="0" fontId="24" fillId="7" borderId="0" applyNumberFormat="0" applyBorder="0" applyAlignment="0" applyProtection="0">
      <alignment vertical="center"/>
    </xf>
    <xf numFmtId="0" fontId="25" fillId="8" borderId="0" applyNumberFormat="0" applyBorder="0" applyAlignment="0" applyProtection="0">
      <alignment vertical="center"/>
    </xf>
    <xf numFmtId="0" fontId="26" fillId="9" borderId="0" applyNumberFormat="0" applyBorder="0" applyAlignment="0" applyProtection="0">
      <alignment vertical="center"/>
    </xf>
    <xf numFmtId="0" fontId="27" fillId="10" borderId="0" applyNumberFormat="0" applyBorder="0" applyAlignment="0" applyProtection="0">
      <alignment vertical="center"/>
    </xf>
    <xf numFmtId="0" fontId="27" fillId="11" borderId="0" applyNumberFormat="0" applyBorder="0" applyAlignment="0" applyProtection="0">
      <alignment vertical="center"/>
    </xf>
    <xf numFmtId="0" fontId="26" fillId="12" borderId="0" applyNumberFormat="0" applyBorder="0" applyAlignment="0" applyProtection="0">
      <alignment vertical="center"/>
    </xf>
    <xf numFmtId="0" fontId="26" fillId="13" borderId="0" applyNumberFormat="0" applyBorder="0" applyAlignment="0" applyProtection="0">
      <alignment vertical="center"/>
    </xf>
    <xf numFmtId="0" fontId="27" fillId="14" borderId="0" applyNumberFormat="0" applyBorder="0" applyAlignment="0" applyProtection="0">
      <alignment vertical="center"/>
    </xf>
    <xf numFmtId="0" fontId="27" fillId="15" borderId="0" applyNumberFormat="0" applyBorder="0" applyAlignment="0" applyProtection="0">
      <alignment vertical="center"/>
    </xf>
    <xf numFmtId="0" fontId="26" fillId="16" borderId="0" applyNumberFormat="0" applyBorder="0" applyAlignment="0" applyProtection="0">
      <alignment vertical="center"/>
    </xf>
    <xf numFmtId="0" fontId="26" fillId="17" borderId="0" applyNumberFormat="0" applyBorder="0" applyAlignment="0" applyProtection="0">
      <alignment vertical="center"/>
    </xf>
    <xf numFmtId="0" fontId="27" fillId="18" borderId="0" applyNumberFormat="0" applyBorder="0" applyAlignment="0" applyProtection="0">
      <alignment vertical="center"/>
    </xf>
    <xf numFmtId="0" fontId="27" fillId="19" borderId="0" applyNumberFormat="0" applyBorder="0" applyAlignment="0" applyProtection="0">
      <alignment vertical="center"/>
    </xf>
    <xf numFmtId="0" fontId="26" fillId="20" borderId="0" applyNumberFormat="0" applyBorder="0" applyAlignment="0" applyProtection="0">
      <alignment vertical="center"/>
    </xf>
    <xf numFmtId="0" fontId="26" fillId="21" borderId="0" applyNumberFormat="0" applyBorder="0" applyAlignment="0" applyProtection="0">
      <alignment vertical="center"/>
    </xf>
    <xf numFmtId="0" fontId="27" fillId="22" borderId="0" applyNumberFormat="0" applyBorder="0" applyAlignment="0" applyProtection="0">
      <alignment vertical="center"/>
    </xf>
    <xf numFmtId="0" fontId="27" fillId="23" borderId="0" applyNumberFormat="0" applyBorder="0" applyAlignment="0" applyProtection="0">
      <alignment vertical="center"/>
    </xf>
    <xf numFmtId="0" fontId="26" fillId="24" borderId="0" applyNumberFormat="0" applyBorder="0" applyAlignment="0" applyProtection="0">
      <alignment vertical="center"/>
    </xf>
    <xf numFmtId="0" fontId="26" fillId="25" borderId="0" applyNumberFormat="0" applyBorder="0" applyAlignment="0" applyProtection="0">
      <alignment vertical="center"/>
    </xf>
    <xf numFmtId="0" fontId="27" fillId="26" borderId="0" applyNumberFormat="0" applyBorder="0" applyAlignment="0" applyProtection="0">
      <alignment vertical="center"/>
    </xf>
    <xf numFmtId="0" fontId="27" fillId="27" borderId="0" applyNumberFormat="0" applyBorder="0" applyAlignment="0" applyProtection="0">
      <alignment vertical="center"/>
    </xf>
    <xf numFmtId="0" fontId="26" fillId="28" borderId="0" applyNumberFormat="0" applyBorder="0" applyAlignment="0" applyProtection="0">
      <alignment vertical="center"/>
    </xf>
    <xf numFmtId="0" fontId="26" fillId="29" borderId="0" applyNumberFormat="0" applyBorder="0" applyAlignment="0" applyProtection="0">
      <alignment vertical="center"/>
    </xf>
    <xf numFmtId="0" fontId="27" fillId="30" borderId="0" applyNumberFormat="0" applyBorder="0" applyAlignment="0" applyProtection="0">
      <alignment vertical="center"/>
    </xf>
    <xf numFmtId="0" fontId="27" fillId="31" borderId="0" applyNumberFormat="0" applyBorder="0" applyAlignment="0" applyProtection="0">
      <alignment vertical="center"/>
    </xf>
    <xf numFmtId="0" fontId="26" fillId="32" borderId="0" applyNumberFormat="0" applyBorder="0" applyAlignment="0" applyProtection="0">
      <alignment vertical="center"/>
    </xf>
  </cellStyleXfs>
  <cellXfs count="42">
    <xf numFmtId="0" fontId="0" fillId="0" borderId="0" xfId="0"/>
    <xf numFmtId="0" fontId="1" fillId="0" borderId="0" xfId="0" applyFont="1"/>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1" xfId="0" applyFont="1" applyBorder="1" applyAlignment="1">
      <alignment horizontal="justify" vertical="center" wrapText="1"/>
    </xf>
    <xf numFmtId="0" fontId="4" fillId="0" borderId="1" xfId="0" applyFont="1" applyBorder="1" applyAlignment="1">
      <alignment horizontal="left" vertical="center"/>
    </xf>
    <xf numFmtId="0" fontId="4" fillId="0" borderId="1" xfId="0" applyFont="1" applyBorder="1" applyAlignment="1">
      <alignment horizontal="center" vertical="center" wrapText="1"/>
    </xf>
    <xf numFmtId="0" fontId="4" fillId="0" borderId="1" xfId="0" applyFont="1" applyBorder="1" applyAlignment="1">
      <alignment horizontal="justify" vertical="center"/>
    </xf>
    <xf numFmtId="0" fontId="4" fillId="0" borderId="1" xfId="0" applyFont="1" applyBorder="1" applyAlignment="1">
      <alignment horizontal="left" vertical="center" wrapText="1"/>
    </xf>
    <xf numFmtId="0" fontId="4" fillId="0" borderId="1" xfId="0" applyFont="1" applyBorder="1" applyAlignment="1">
      <alignment horizontal="center" vertical="center" textRotation="255"/>
    </xf>
    <xf numFmtId="0" fontId="4" fillId="0" borderId="5" xfId="0" applyFont="1" applyBorder="1" applyAlignment="1">
      <alignment horizontal="center" vertical="center" textRotation="255"/>
    </xf>
    <xf numFmtId="0" fontId="4" fillId="0" borderId="6" xfId="0" applyFont="1" applyBorder="1" applyAlignment="1">
      <alignment horizontal="center" vertical="center" textRotation="255"/>
    </xf>
    <xf numFmtId="0" fontId="5" fillId="0" borderId="5" xfId="0" applyFont="1" applyBorder="1" applyAlignment="1">
      <alignment horizontal="center" vertical="center" wrapText="1"/>
    </xf>
    <xf numFmtId="49" fontId="6" fillId="0" borderId="5" xfId="0" applyNumberFormat="1" applyFont="1" applyBorder="1" applyAlignment="1">
      <alignment horizontal="left" vertical="center"/>
    </xf>
    <xf numFmtId="49" fontId="6" fillId="0" borderId="1" xfId="0" applyNumberFormat="1" applyFont="1" applyBorder="1" applyAlignment="1">
      <alignment vertical="center" wrapText="1"/>
    </xf>
    <xf numFmtId="49" fontId="6" fillId="0" borderId="1" xfId="0" applyNumberFormat="1" applyFont="1" applyBorder="1" applyAlignment="1">
      <alignment horizontal="left" vertical="center"/>
    </xf>
    <xf numFmtId="0" fontId="6" fillId="0" borderId="1" xfId="0" applyFont="1" applyBorder="1" applyAlignment="1">
      <alignment horizontal="center" vertical="center"/>
    </xf>
    <xf numFmtId="0" fontId="5" fillId="0" borderId="6" xfId="0" applyFont="1" applyBorder="1" applyAlignment="1">
      <alignment horizontal="center" vertical="center" wrapText="1"/>
    </xf>
    <xf numFmtId="49" fontId="6" fillId="0" borderId="6" xfId="0" applyNumberFormat="1" applyFont="1" applyBorder="1" applyAlignment="1">
      <alignment horizontal="left" vertical="center"/>
    </xf>
    <xf numFmtId="49" fontId="6" fillId="0" borderId="7" xfId="0" applyNumberFormat="1" applyFont="1" applyBorder="1" applyAlignment="1">
      <alignment horizontal="left" vertical="center"/>
    </xf>
    <xf numFmtId="49" fontId="6" fillId="0" borderId="1" xfId="0" applyNumberFormat="1" applyFont="1" applyBorder="1" applyAlignment="1">
      <alignment horizontal="left" vertical="center" wrapText="1"/>
    </xf>
    <xf numFmtId="9" fontId="6" fillId="0" borderId="1" xfId="3" applyFont="1" applyBorder="1" applyAlignment="1">
      <alignment horizontal="left" vertical="center"/>
    </xf>
    <xf numFmtId="9" fontId="4" fillId="0" borderId="1" xfId="3" applyFont="1" applyBorder="1" applyAlignment="1">
      <alignment horizontal="center" vertical="center"/>
    </xf>
    <xf numFmtId="0" fontId="5" fillId="0" borderId="1" xfId="0" applyFont="1" applyBorder="1" applyAlignment="1">
      <alignment horizontal="center" vertical="center" wrapText="1"/>
    </xf>
    <xf numFmtId="49" fontId="6" fillId="0" borderId="1" xfId="0" applyNumberFormat="1" applyFont="1" applyBorder="1" applyAlignment="1">
      <alignment vertical="center"/>
    </xf>
    <xf numFmtId="49" fontId="6" fillId="0" borderId="2" xfId="0" applyNumberFormat="1" applyFont="1" applyBorder="1" applyAlignment="1">
      <alignment horizontal="center" vertical="center" wrapText="1"/>
    </xf>
    <xf numFmtId="49" fontId="6" fillId="0" borderId="4" xfId="0" applyNumberFormat="1" applyFont="1" applyBorder="1" applyAlignment="1">
      <alignment horizontal="center" vertical="center" wrapText="1"/>
    </xf>
    <xf numFmtId="0" fontId="6" fillId="0" borderId="1" xfId="0" applyFont="1" applyBorder="1" applyAlignment="1">
      <alignment horizontal="left" vertical="center" wrapText="1"/>
    </xf>
    <xf numFmtId="0" fontId="5" fillId="0" borderId="7" xfId="0" applyFont="1" applyBorder="1" applyAlignment="1">
      <alignment horizontal="center" vertical="center" wrapText="1"/>
    </xf>
    <xf numFmtId="0" fontId="4" fillId="0" borderId="7" xfId="0" applyFont="1" applyBorder="1" applyAlignment="1">
      <alignment horizontal="center" vertical="center" textRotation="255"/>
    </xf>
    <xf numFmtId="9" fontId="4" fillId="0" borderId="1" xfId="0" applyNumberFormat="1" applyFont="1" applyBorder="1" applyAlignment="1">
      <alignment horizontal="center" vertical="center"/>
    </xf>
    <xf numFmtId="0" fontId="7" fillId="0" borderId="1" xfId="0" applyFont="1" applyBorder="1" applyAlignment="1">
      <alignment horizontal="center" vertical="center"/>
    </xf>
    <xf numFmtId="0" fontId="4" fillId="0" borderId="0" xfId="0" applyFont="1" applyAlignment="1">
      <alignment horizontal="left" vertical="center" wrapText="1"/>
    </xf>
    <xf numFmtId="0" fontId="4" fillId="0" borderId="0" xfId="0" applyFont="1" applyAlignment="1">
      <alignment horizontal="left" vertical="center"/>
    </xf>
    <xf numFmtId="10" fontId="4" fillId="0" borderId="1" xfId="3" applyNumberFormat="1" applyFont="1" applyBorder="1" applyAlignment="1">
      <alignment horizontal="center" vertical="center"/>
    </xf>
    <xf numFmtId="176" fontId="4" fillId="0" borderId="1" xfId="0" applyNumberFormat="1" applyFont="1" applyBorder="1" applyAlignment="1">
      <alignment horizontal="center" vertical="center" wrapText="1"/>
    </xf>
    <xf numFmtId="0" fontId="8" fillId="0" borderId="0" xfId="0" applyFont="1"/>
    <xf numFmtId="176" fontId="7" fillId="0" borderId="1" xfId="0" applyNumberFormat="1" applyFont="1" applyBorder="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22860</xdr:colOff>
      <xdr:row>6</xdr:row>
      <xdr:rowOff>27940</xdr:rowOff>
    </xdr:from>
    <xdr:to>
      <xdr:col>3</xdr:col>
      <xdr:colOff>1332230</xdr:colOff>
      <xdr:row>6</xdr:row>
      <xdr:rowOff>342265</xdr:rowOff>
    </xdr:to>
    <xdr:sp>
      <xdr:nvSpPr>
        <xdr:cNvPr id="1025" name="直接箭头连接符 1"/>
        <xdr:cNvSpPr>
          <a:spLocks noChangeShapeType="1"/>
        </xdr:cNvSpPr>
      </xdr:nvSpPr>
      <xdr:spPr>
        <a:xfrm>
          <a:off x="2327910" y="1808480"/>
          <a:ext cx="1309370"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33"/>
  <sheetViews>
    <sheetView tabSelected="1" zoomScale="90" zoomScaleNormal="90" zoomScaleSheetLayoutView="85" topLeftCell="B1" workbookViewId="0">
      <selection activeCell="J24" sqref="J24"/>
    </sheetView>
  </sheetViews>
  <sheetFormatPr defaultColWidth="9" defaultRowHeight="14"/>
  <cols>
    <col min="1" max="1" width="5.375" customWidth="1"/>
    <col min="2" max="2" width="7.75" customWidth="1"/>
    <col min="3" max="3" width="17.125" customWidth="1"/>
    <col min="4" max="4" width="21.125" customWidth="1"/>
    <col min="5" max="5" width="19.5" customWidth="1"/>
    <col min="6" max="6" width="13.375" customWidth="1"/>
    <col min="7" max="7" width="11.625" customWidth="1"/>
    <col min="8" max="8" width="12.5" customWidth="1"/>
    <col min="9" max="9" width="11" customWidth="1"/>
    <col min="10" max="10" width="26.75" customWidth="1"/>
  </cols>
  <sheetData>
    <row r="1" ht="27" customHeight="1" spans="1:1">
      <c r="A1" s="1" t="s">
        <v>0</v>
      </c>
    </row>
    <row r="2" ht="34.15" customHeight="1" spans="1:10">
      <c r="A2" s="2" t="s">
        <v>1</v>
      </c>
      <c r="B2" s="2"/>
      <c r="C2" s="2"/>
      <c r="D2" s="2"/>
      <c r="E2" s="2"/>
      <c r="F2" s="2"/>
      <c r="G2" s="2"/>
      <c r="H2" s="2"/>
      <c r="I2" s="2"/>
      <c r="J2" s="2"/>
    </row>
    <row r="3" ht="18.75" customHeight="1" spans="1:10">
      <c r="A3" s="3" t="s">
        <v>2</v>
      </c>
      <c r="B3" s="3"/>
      <c r="C3" s="3"/>
      <c r="D3" s="3"/>
      <c r="E3" s="3"/>
      <c r="F3" s="3"/>
      <c r="G3" s="3"/>
      <c r="H3" s="3"/>
      <c r="I3" s="3"/>
      <c r="J3" s="3"/>
    </row>
    <row r="4" ht="20.1" customHeight="1" spans="1:10">
      <c r="A4" s="4" t="s">
        <v>3</v>
      </c>
      <c r="B4" s="4"/>
      <c r="C4" s="4"/>
      <c r="D4" s="4" t="s">
        <v>4</v>
      </c>
      <c r="E4" s="4"/>
      <c r="F4" s="4"/>
      <c r="G4" s="4"/>
      <c r="H4" s="4"/>
      <c r="I4" s="4"/>
      <c r="J4" s="4"/>
    </row>
    <row r="5" ht="20.1" customHeight="1" spans="1:10">
      <c r="A5" s="4" t="s">
        <v>5</v>
      </c>
      <c r="B5" s="4"/>
      <c r="C5" s="4"/>
      <c r="D5" s="5" t="s">
        <v>6</v>
      </c>
      <c r="E5" s="6"/>
      <c r="F5" s="7"/>
      <c r="G5" s="4" t="s">
        <v>7</v>
      </c>
      <c r="H5" s="8" t="s">
        <v>8</v>
      </c>
      <c r="I5" s="8"/>
      <c r="J5" s="8"/>
    </row>
    <row r="6" ht="20.1" customHeight="1" spans="1:10">
      <c r="A6" s="4" t="s">
        <v>9</v>
      </c>
      <c r="B6" s="4"/>
      <c r="C6" s="4"/>
      <c r="D6" s="9" t="s">
        <v>10</v>
      </c>
      <c r="E6" s="9"/>
      <c r="F6" s="9"/>
      <c r="G6" s="4" t="s">
        <v>11</v>
      </c>
      <c r="H6" s="8">
        <v>18811612073</v>
      </c>
      <c r="I6" s="8"/>
      <c r="J6" s="8"/>
    </row>
    <row r="7" ht="30" spans="1:10">
      <c r="A7" s="10" t="s">
        <v>12</v>
      </c>
      <c r="B7" s="10"/>
      <c r="C7" s="10"/>
      <c r="D7" s="4"/>
      <c r="E7" s="10" t="s">
        <v>13</v>
      </c>
      <c r="F7" s="10" t="s">
        <v>14</v>
      </c>
      <c r="G7" s="10" t="s">
        <v>15</v>
      </c>
      <c r="H7" s="10" t="s">
        <v>16</v>
      </c>
      <c r="I7" s="10" t="s">
        <v>17</v>
      </c>
      <c r="J7" s="4" t="s">
        <v>18</v>
      </c>
    </row>
    <row r="8" ht="30" customHeight="1" spans="1:10">
      <c r="A8" s="10"/>
      <c r="B8" s="10"/>
      <c r="C8" s="10"/>
      <c r="D8" s="11" t="s">
        <v>19</v>
      </c>
      <c r="E8" s="4">
        <v>296.57</v>
      </c>
      <c r="F8" s="4">
        <v>296.57</v>
      </c>
      <c r="G8" s="4">
        <v>118.782545</v>
      </c>
      <c r="H8" s="4">
        <v>10</v>
      </c>
      <c r="I8" s="38">
        <f>G8/F8</f>
        <v>0.400521108001484</v>
      </c>
      <c r="J8" s="39">
        <f>ROUND(10*I8,1)</f>
        <v>4</v>
      </c>
    </row>
    <row r="9" ht="27" customHeight="1" spans="1:10">
      <c r="A9" s="10"/>
      <c r="B9" s="10"/>
      <c r="C9" s="10"/>
      <c r="D9" s="12" t="s">
        <v>20</v>
      </c>
      <c r="E9" s="4">
        <v>296.57</v>
      </c>
      <c r="F9" s="4">
        <v>296.57</v>
      </c>
      <c r="G9" s="4">
        <v>118.782545</v>
      </c>
      <c r="H9" s="4" t="s">
        <v>21</v>
      </c>
      <c r="I9" s="38">
        <f>G9/F9</f>
        <v>0.400521108001484</v>
      </c>
      <c r="J9" s="10" t="s">
        <v>21</v>
      </c>
    </row>
    <row r="10" ht="25.15" customHeight="1" spans="1:10">
      <c r="A10" s="10"/>
      <c r="B10" s="10"/>
      <c r="C10" s="10"/>
      <c r="D10" s="4" t="s">
        <v>22</v>
      </c>
      <c r="E10" s="10" t="s">
        <v>21</v>
      </c>
      <c r="F10" s="10" t="s">
        <v>21</v>
      </c>
      <c r="G10" s="10" t="s">
        <v>21</v>
      </c>
      <c r="H10" s="10" t="s">
        <v>21</v>
      </c>
      <c r="I10" s="10" t="s">
        <v>21</v>
      </c>
      <c r="J10" s="10" t="s">
        <v>21</v>
      </c>
    </row>
    <row r="11" ht="19.15" customHeight="1" spans="1:10">
      <c r="A11" s="10"/>
      <c r="B11" s="10"/>
      <c r="C11" s="10"/>
      <c r="D11" s="9" t="s">
        <v>23</v>
      </c>
      <c r="E11" s="10" t="s">
        <v>21</v>
      </c>
      <c r="F11" s="10" t="s">
        <v>21</v>
      </c>
      <c r="G11" s="10" t="s">
        <v>21</v>
      </c>
      <c r="H11" s="10" t="s">
        <v>21</v>
      </c>
      <c r="I11" s="10" t="s">
        <v>21</v>
      </c>
      <c r="J11" s="10" t="s">
        <v>21</v>
      </c>
    </row>
    <row r="12" ht="26.1" customHeight="1" spans="1:10">
      <c r="A12" s="13" t="s">
        <v>24</v>
      </c>
      <c r="B12" s="10" t="s">
        <v>25</v>
      </c>
      <c r="C12" s="10"/>
      <c r="D12" s="10"/>
      <c r="E12" s="10"/>
      <c r="F12" s="10" t="s">
        <v>26</v>
      </c>
      <c r="G12" s="10"/>
      <c r="H12" s="10"/>
      <c r="I12" s="10"/>
      <c r="J12" s="10"/>
    </row>
    <row r="13" ht="148.15" customHeight="1" spans="1:10">
      <c r="A13" s="13"/>
      <c r="B13" s="10" t="s">
        <v>27</v>
      </c>
      <c r="C13" s="10"/>
      <c r="D13" s="10"/>
      <c r="E13" s="10"/>
      <c r="F13" s="10" t="s">
        <v>28</v>
      </c>
      <c r="G13" s="10"/>
      <c r="H13" s="10"/>
      <c r="I13" s="10"/>
      <c r="J13" s="10"/>
    </row>
    <row r="14" ht="30" spans="1:10">
      <c r="A14" s="14" t="s">
        <v>29</v>
      </c>
      <c r="B14" s="10" t="s">
        <v>30</v>
      </c>
      <c r="C14" s="4" t="s">
        <v>31</v>
      </c>
      <c r="D14" s="4" t="s">
        <v>32</v>
      </c>
      <c r="E14" s="4" t="s">
        <v>33</v>
      </c>
      <c r="F14" s="10" t="s">
        <v>34</v>
      </c>
      <c r="G14" s="10"/>
      <c r="H14" s="10" t="s">
        <v>35</v>
      </c>
      <c r="I14" s="10" t="s">
        <v>18</v>
      </c>
      <c r="J14" s="10" t="s">
        <v>36</v>
      </c>
    </row>
    <row r="15" ht="41.1" customHeight="1" spans="1:10">
      <c r="A15" s="15"/>
      <c r="B15" s="16" t="s">
        <v>37</v>
      </c>
      <c r="C15" s="17" t="s">
        <v>38</v>
      </c>
      <c r="D15" s="18" t="s">
        <v>39</v>
      </c>
      <c r="E15" s="19" t="s">
        <v>40</v>
      </c>
      <c r="F15" s="4" t="s">
        <v>41</v>
      </c>
      <c r="G15" s="4"/>
      <c r="H15" s="20">
        <v>5</v>
      </c>
      <c r="I15" s="20">
        <v>5</v>
      </c>
      <c r="J15" s="4"/>
    </row>
    <row r="16" ht="41.1" customHeight="1" spans="1:10">
      <c r="A16" s="15"/>
      <c r="B16" s="21"/>
      <c r="C16" s="22"/>
      <c r="D16" s="18" t="s">
        <v>42</v>
      </c>
      <c r="E16" s="19" t="s">
        <v>43</v>
      </c>
      <c r="F16" s="4" t="s">
        <v>43</v>
      </c>
      <c r="G16" s="4"/>
      <c r="H16" s="20">
        <v>5</v>
      </c>
      <c r="I16" s="20">
        <v>5</v>
      </c>
      <c r="J16" s="10"/>
    </row>
    <row r="17" ht="40.9" customHeight="1" spans="1:10">
      <c r="A17" s="15"/>
      <c r="B17" s="21"/>
      <c r="C17" s="22"/>
      <c r="D17" s="18" t="s">
        <v>44</v>
      </c>
      <c r="E17" s="19" t="s">
        <v>45</v>
      </c>
      <c r="F17" s="4" t="s">
        <v>45</v>
      </c>
      <c r="G17" s="4"/>
      <c r="H17" s="20">
        <v>5</v>
      </c>
      <c r="I17" s="20">
        <v>5</v>
      </c>
      <c r="J17" s="10"/>
    </row>
    <row r="18" ht="40.9" customHeight="1" spans="1:10">
      <c r="A18" s="15"/>
      <c r="B18" s="21"/>
      <c r="C18" s="22"/>
      <c r="D18" s="18" t="s">
        <v>46</v>
      </c>
      <c r="E18" s="19" t="s">
        <v>47</v>
      </c>
      <c r="F18" s="4" t="s">
        <v>47</v>
      </c>
      <c r="G18" s="4"/>
      <c r="H18" s="20">
        <v>5</v>
      </c>
      <c r="I18" s="20">
        <v>5</v>
      </c>
      <c r="J18" s="10"/>
    </row>
    <row r="19" ht="41.1" customHeight="1" spans="1:10">
      <c r="A19" s="15"/>
      <c r="B19" s="21"/>
      <c r="C19" s="22"/>
      <c r="D19" s="18" t="s">
        <v>48</v>
      </c>
      <c r="E19" s="19" t="s">
        <v>43</v>
      </c>
      <c r="F19" s="4" t="s">
        <v>43</v>
      </c>
      <c r="G19" s="4"/>
      <c r="H19" s="20">
        <v>5</v>
      </c>
      <c r="I19" s="20">
        <v>5</v>
      </c>
      <c r="J19" s="10"/>
    </row>
    <row r="20" ht="41.1" customHeight="1" spans="1:10">
      <c r="A20" s="15"/>
      <c r="B20" s="21"/>
      <c r="C20" s="23"/>
      <c r="D20" s="18" t="s">
        <v>49</v>
      </c>
      <c r="E20" s="19" t="s">
        <v>43</v>
      </c>
      <c r="F20" s="4" t="s">
        <v>43</v>
      </c>
      <c r="G20" s="4"/>
      <c r="H20" s="20">
        <v>5</v>
      </c>
      <c r="I20" s="20">
        <v>5</v>
      </c>
      <c r="J20" s="10"/>
    </row>
    <row r="21" ht="41.1" customHeight="1" spans="1:10">
      <c r="A21" s="15"/>
      <c r="B21" s="21"/>
      <c r="C21" s="24" t="s">
        <v>50</v>
      </c>
      <c r="D21" s="18" t="s">
        <v>51</v>
      </c>
      <c r="E21" s="25">
        <v>1</v>
      </c>
      <c r="F21" s="26">
        <v>1</v>
      </c>
      <c r="G21" s="26"/>
      <c r="H21" s="20">
        <v>5</v>
      </c>
      <c r="I21" s="20">
        <v>5</v>
      </c>
      <c r="J21" s="20"/>
    </row>
    <row r="22" ht="38.1" customHeight="1" spans="1:10">
      <c r="A22" s="15"/>
      <c r="B22" s="21"/>
      <c r="C22" s="19" t="s">
        <v>52</v>
      </c>
      <c r="D22" s="18" t="s">
        <v>53</v>
      </c>
      <c r="E22" s="19" t="s">
        <v>54</v>
      </c>
      <c r="F22" s="4" t="s">
        <v>55</v>
      </c>
      <c r="G22" s="4"/>
      <c r="H22" s="20">
        <v>5</v>
      </c>
      <c r="I22" s="20">
        <v>5</v>
      </c>
      <c r="J22" s="4"/>
    </row>
    <row r="23" ht="38.1" customHeight="1" spans="1:10">
      <c r="A23" s="15"/>
      <c r="B23" s="27" t="s">
        <v>56</v>
      </c>
      <c r="C23" s="19" t="s">
        <v>57</v>
      </c>
      <c r="D23" s="28" t="s">
        <v>58</v>
      </c>
      <c r="E23" s="28" t="s">
        <v>59</v>
      </c>
      <c r="F23" s="10" t="s">
        <v>59</v>
      </c>
      <c r="G23" s="10"/>
      <c r="H23" s="10">
        <v>5</v>
      </c>
      <c r="I23" s="10">
        <v>5</v>
      </c>
      <c r="J23" s="4"/>
    </row>
    <row r="24" ht="110" customHeight="1" spans="1:10">
      <c r="A24" s="15"/>
      <c r="B24" s="27"/>
      <c r="C24" s="19" t="s">
        <v>57</v>
      </c>
      <c r="D24" s="28" t="s">
        <v>60</v>
      </c>
      <c r="E24" s="28" t="s">
        <v>61</v>
      </c>
      <c r="F24" s="10" t="s">
        <v>62</v>
      </c>
      <c r="G24" s="10"/>
      <c r="H24" s="10">
        <v>5</v>
      </c>
      <c r="I24" s="10">
        <v>5</v>
      </c>
      <c r="J24" s="27" t="s">
        <v>63</v>
      </c>
    </row>
    <row r="25" ht="38.1" customHeight="1" spans="1:10">
      <c r="A25" s="15"/>
      <c r="B25" s="21" t="s">
        <v>64</v>
      </c>
      <c r="C25" s="19" t="s">
        <v>65</v>
      </c>
      <c r="D25" s="10" t="s">
        <v>66</v>
      </c>
      <c r="E25" s="10" t="s">
        <v>66</v>
      </c>
      <c r="F25" s="10" t="s">
        <v>66</v>
      </c>
      <c r="G25" s="10"/>
      <c r="H25" s="10" t="s">
        <v>67</v>
      </c>
      <c r="I25" s="10" t="s">
        <v>67</v>
      </c>
      <c r="J25" s="4"/>
    </row>
    <row r="26" ht="76" customHeight="1" spans="1:11">
      <c r="A26" s="15"/>
      <c r="B26" s="21"/>
      <c r="C26" s="19" t="s">
        <v>68</v>
      </c>
      <c r="D26" s="18" t="s">
        <v>69</v>
      </c>
      <c r="E26" s="18" t="s">
        <v>69</v>
      </c>
      <c r="F26" s="29" t="s">
        <v>69</v>
      </c>
      <c r="G26" s="30"/>
      <c r="H26" s="10">
        <v>15</v>
      </c>
      <c r="I26" s="10">
        <v>14.5</v>
      </c>
      <c r="J26" s="10" t="s">
        <v>70</v>
      </c>
      <c r="K26" s="40"/>
    </row>
    <row r="27" ht="38.1" customHeight="1" spans="1:10">
      <c r="A27" s="15"/>
      <c r="B27" s="21"/>
      <c r="C27" s="31" t="s">
        <v>71</v>
      </c>
      <c r="D27" s="10" t="s">
        <v>66</v>
      </c>
      <c r="E27" s="10" t="s">
        <v>66</v>
      </c>
      <c r="F27" s="10" t="s">
        <v>66</v>
      </c>
      <c r="G27" s="10"/>
      <c r="H27" s="10" t="s">
        <v>67</v>
      </c>
      <c r="I27" s="10" t="s">
        <v>67</v>
      </c>
      <c r="J27" s="4"/>
    </row>
    <row r="28" ht="45" spans="1:11">
      <c r="A28" s="15"/>
      <c r="B28" s="21"/>
      <c r="C28" s="17" t="s">
        <v>72</v>
      </c>
      <c r="D28" s="18" t="s">
        <v>42</v>
      </c>
      <c r="E28" s="24" t="s">
        <v>73</v>
      </c>
      <c r="F28" s="29" t="s">
        <v>73</v>
      </c>
      <c r="G28" s="30"/>
      <c r="H28" s="10">
        <v>5</v>
      </c>
      <c r="I28" s="4">
        <v>4.8</v>
      </c>
      <c r="J28" s="10" t="s">
        <v>70</v>
      </c>
      <c r="K28" s="40"/>
    </row>
    <row r="29" ht="30" spans="1:11">
      <c r="A29" s="15"/>
      <c r="B29" s="21"/>
      <c r="C29" s="22"/>
      <c r="D29" s="18" t="s">
        <v>48</v>
      </c>
      <c r="E29" s="24" t="s">
        <v>74</v>
      </c>
      <c r="F29" s="29" t="s">
        <v>74</v>
      </c>
      <c r="G29" s="30"/>
      <c r="H29" s="10">
        <v>5</v>
      </c>
      <c r="I29" s="4">
        <v>4.8</v>
      </c>
      <c r="J29" s="10" t="s">
        <v>70</v>
      </c>
      <c r="K29" s="40"/>
    </row>
    <row r="30" ht="30" spans="1:11">
      <c r="A30" s="15"/>
      <c r="B30" s="32"/>
      <c r="C30" s="23"/>
      <c r="D30" s="18" t="s">
        <v>49</v>
      </c>
      <c r="E30" s="24" t="s">
        <v>75</v>
      </c>
      <c r="F30" s="29" t="s">
        <v>75</v>
      </c>
      <c r="G30" s="30"/>
      <c r="H30" s="10">
        <v>5</v>
      </c>
      <c r="I30" s="4">
        <v>4.8</v>
      </c>
      <c r="J30" s="10" t="s">
        <v>70</v>
      </c>
      <c r="K30" s="40"/>
    </row>
    <row r="31" ht="60" spans="1:10">
      <c r="A31" s="33"/>
      <c r="B31" s="27" t="s">
        <v>76</v>
      </c>
      <c r="C31" s="27" t="s">
        <v>77</v>
      </c>
      <c r="D31" s="10" t="s">
        <v>78</v>
      </c>
      <c r="E31" s="4" t="s">
        <v>79</v>
      </c>
      <c r="F31" s="34">
        <v>0.99</v>
      </c>
      <c r="G31" s="4"/>
      <c r="H31" s="10">
        <v>10</v>
      </c>
      <c r="I31" s="4">
        <v>9</v>
      </c>
      <c r="J31" s="10" t="s">
        <v>80</v>
      </c>
    </row>
    <row r="32" ht="27" customHeight="1" spans="1:10">
      <c r="A32" s="35" t="s">
        <v>81</v>
      </c>
      <c r="B32" s="35"/>
      <c r="C32" s="35"/>
      <c r="D32" s="35"/>
      <c r="E32" s="35"/>
      <c r="F32" s="35"/>
      <c r="G32" s="35"/>
      <c r="H32" s="35">
        <f>SUM(H15:H31)+H8</f>
        <v>100</v>
      </c>
      <c r="I32" s="41">
        <f>SUM(I15:I31)+J8</f>
        <v>91.9</v>
      </c>
      <c r="J32" s="4"/>
    </row>
    <row r="33" ht="161.1" customHeight="1" spans="1:10">
      <c r="A33" s="36" t="s">
        <v>82</v>
      </c>
      <c r="B33" s="37"/>
      <c r="C33" s="37"/>
      <c r="D33" s="37"/>
      <c r="E33" s="37"/>
      <c r="F33" s="37"/>
      <c r="G33" s="37"/>
      <c r="H33" s="37"/>
      <c r="I33" s="37"/>
      <c r="J33" s="37"/>
    </row>
  </sheetData>
  <mergeCells count="42">
    <mergeCell ref="A2:J2"/>
    <mergeCell ref="A3:J3"/>
    <mergeCell ref="A4:C4"/>
    <mergeCell ref="D4:J4"/>
    <mergeCell ref="A5:C5"/>
    <mergeCell ref="D5:F5"/>
    <mergeCell ref="H5:J5"/>
    <mergeCell ref="A6:C6"/>
    <mergeCell ref="D6:E6"/>
    <mergeCell ref="H6:J6"/>
    <mergeCell ref="B12:E12"/>
    <mergeCell ref="F12:J12"/>
    <mergeCell ref="B13:E13"/>
    <mergeCell ref="F13:J13"/>
    <mergeCell ref="F14:G14"/>
    <mergeCell ref="F15:G15"/>
    <mergeCell ref="F16:G16"/>
    <mergeCell ref="F17:G17"/>
    <mergeCell ref="F18:G18"/>
    <mergeCell ref="F19:G19"/>
    <mergeCell ref="F20:G20"/>
    <mergeCell ref="F21:G21"/>
    <mergeCell ref="F22:G22"/>
    <mergeCell ref="F23:G23"/>
    <mergeCell ref="F24:G24"/>
    <mergeCell ref="F25:G25"/>
    <mergeCell ref="F26:G26"/>
    <mergeCell ref="F27:G27"/>
    <mergeCell ref="F28:G28"/>
    <mergeCell ref="F29:G29"/>
    <mergeCell ref="F30:G30"/>
    <mergeCell ref="F31:G31"/>
    <mergeCell ref="A32:G32"/>
    <mergeCell ref="A33:J33"/>
    <mergeCell ref="A12:A13"/>
    <mergeCell ref="A14:A31"/>
    <mergeCell ref="B15:B22"/>
    <mergeCell ref="B23:B24"/>
    <mergeCell ref="B25:B30"/>
    <mergeCell ref="C15:C20"/>
    <mergeCell ref="C28:C30"/>
    <mergeCell ref="A7:C11"/>
  </mergeCells>
  <pageMargins left="0.708661417322835" right="0.511811023622047" top="0.551181102362205" bottom="0.551181102362205" header="0.31496062992126" footer="0.31496062992126"/>
  <pageSetup paperSize="9" scale="65" fitToHeight="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WPS_1599385647</cp:lastModifiedBy>
  <dcterms:created xsi:type="dcterms:W3CDTF">2015-06-07T10:17:00Z</dcterms:created>
  <cp:lastPrinted>2020-04-24T18:17:00Z</cp:lastPrinted>
  <dcterms:modified xsi:type="dcterms:W3CDTF">2024-05-15T03:49:06Z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2052-12.1.0.16729</vt:lpwstr>
  </property>
  <property fmtid="{D5CDD505-2E9C-101B-9397-08002B2CF9AE}" pid="3" name="ICV">
    <vt:lpwstr>1E1106250A2143A5A4F6B76CF8245594_13</vt:lpwstr>
  </property>
</Properties>
</file>