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8.北京市精神卫生保健所-待修改指标\1.精神卫生综合管理\"/>
    </mc:Choice>
  </mc:AlternateContent>
  <xr:revisionPtr revIDLastSave="0" documentId="13_ncr:1_{18D2F0F5-50CD-435E-9B6A-3F05615D1E59}" xr6:coauthVersionLast="47" xr6:coauthVersionMax="47" xr10:uidLastSave="{00000000-0000-0000-0000-000000000000}"/>
  <bookViews>
    <workbookView xWindow="1140" yWindow="1140" windowWidth="10980" windowHeight="13220" xr2:uid="{00000000-000D-0000-FFFF-FFFF00000000}"/>
  </bookViews>
  <sheets>
    <sheet name="Sheet1" sheetId="1" r:id="rId1"/>
  </sheets>
  <definedNames>
    <definedName name="_xlnm.Print_Area" localSheetId="0">Sheet1!$A$1:$J$38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37" i="1" l="1"/>
  <c r="I11" i="1"/>
  <c r="I10" i="1"/>
  <c r="I9" i="1"/>
  <c r="I8" i="1"/>
  <c r="J8" i="1" s="1"/>
  <c r="I37" i="1" s="1"/>
</calcChain>
</file>

<file path=xl/sharedStrings.xml><?xml version="1.0" encoding="utf-8"?>
<sst xmlns="http://schemas.openxmlformats.org/spreadsheetml/2006/main" count="111" uniqueCount="93">
  <si>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</si>
  <si>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</si>
  <si>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</si>
  <si>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</si>
  <si>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精神卫生综合管理</t>
  </si>
  <si>
    <t>主管部门</t>
  </si>
  <si>
    <t>北京市卫生健康委员会</t>
  </si>
  <si>
    <t>实施单位</t>
  </si>
  <si>
    <t>北京市精神卫生保健所</t>
  </si>
  <si>
    <t>项目负责人</t>
  </si>
  <si>
    <t>黄庆之</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</si>
  <si>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</si>
  <si>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</si>
  <si>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</si>
  <si>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</si>
  <si>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</si>
  <si>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</si>
  <si>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</si>
  <si>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</si>
  <si>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</si>
  <si>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</si>
  <si>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</si>
  <si>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</si>
  <si>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</si>
  <si>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</si>
  <si>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</si>
  <si>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</si>
  <si>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深入贯彻落实《中华人民共和国精神卫生法》，《关于加强心理健康服务的指导意见》以及《健康中国行动（2019-2030）-心理健康行动》，结合我所职能，巩固和完善各级精神卫生综合管理机制；建成与经济社会发展水平相适应的精神卫生预防、治疗、康复服务体系和救治救助保障制度体系；基本满足人民群众的精神卫生服务需求；加强严重精神障碍患者信息化管理和精神障碍发病监测，强化精神障碍防治和心理健康的管理服务，减少患者重大肇事肇祸案事件发生。加强对重点人群健康服务，特别是对罹患抑郁症、焦虑障碍、老年痴呆和儿童自闭症（孤独症）人群的关注，结合本土化的特点研发出符合北京市精神障碍流行病学调查工具及制定流行病学调查质量控制技术指南；积极营造理解、接纳、关爱精神障碍患者的社会氛围，加强精神健康的科普宣教服务，基本满足人民群众的精神卫生服务需求，提高全社会对精神卫生重要性的认识，减缓心理行为问题和精神障碍的上升趋势，促进公众心理健康和社会和谐发展。以期更好地掌握重点人群、重点疾病的流行病学特征，及时发现和处置，以便促进居民的健康和生活满意度。</t>
  </si>
  <si>
    <t>“十四五”时期是我国由全面建成小康社会向基本实现社会主义现代化迈进的关键时期,根据《健康中国行动（2019—2030年）》《“健康北京2030”规划纲要》《健康北京行动（2020—2030年）》等文件精神，我所以提升新冠疫情常态化防控下居民心理健康素养为目标，结合全市实际情况, 2021年开展了精神卫生科普及政策宣传、心理健康促进工作、京津冀精神卫生协同发展创新实践宣传活动。严格按照预算计划执行，实际完成了6种心理健康科普材料的制作；开展了3次心理健康宣传活动；举办了一次世界精神卫生日主题宣传活动；完成了1次京津冀精神卫生协同发展创新实践宣传活动。按合同要求完成宣传推广，覆盖了多个融媒体平台和新媒体平台为更多人搭建起了心理健康防控的桥梁，更有力地发挥了新媒体传播的科普功能，累计受众人数达到了约5447309人次，宣传起到了很显著的效果。委托朝阳区第三医院开展2021年北京市4类重点精神疾病调查工具本土化研发及质量控制标准制定项目，项目通过制定方案、开展人员培训、组织动员，完成了电子化工具的测试工作以及预调查工作。</t>
  </si>
  <si>
    <t>绩效指标</t>
  </si>
  <si>
    <t>一级指标</t>
  </si>
  <si>
    <t>二级指标</t>
  </si>
  <si>
    <t>三级指标</t>
  </si>
  <si>
    <t>年度指标值(A)</t>
  </si>
  <si>
    <t>实际完成值(B)</t>
  </si>
  <si>
    <t>分值</t>
  </si>
  <si>
    <t>偏差原因分析及改进措施</t>
  </si>
  <si>
    <t>数量指标</t>
  </si>
  <si>
    <t>会议、培训的参加人数</t>
  </si>
  <si>
    <t>不少于270人次</t>
  </si>
  <si>
    <t>精神疾病调查工具本土化研发</t>
  </si>
  <si>
    <t>现场调查质量控制标准的报告</t>
  </si>
  <si>
    <t>心理健康科普材料</t>
  </si>
  <si>
    <t>5种</t>
  </si>
  <si>
    <t>6种</t>
  </si>
  <si>
    <t>心理健康宣传活动</t>
  </si>
  <si>
    <t>3次</t>
  </si>
  <si>
    <t>世界精神卫生日主题宣传活动</t>
  </si>
  <si>
    <t>1次</t>
  </si>
  <si>
    <t>京津冀精神卫生协同发展创新实践宣传活动</t>
  </si>
  <si>
    <t>宣传劳务发放人次数</t>
  </si>
  <si>
    <t>45人次</t>
  </si>
  <si>
    <t>25人次</t>
  </si>
  <si>
    <t>由于疫情形势复杂，无法频繁组织专家开展工作。</t>
  </si>
  <si>
    <t>质量指标</t>
  </si>
  <si>
    <t>培训覆盖率</t>
  </si>
  <si>
    <t>人员培训任务完成率</t>
  </si>
  <si>
    <t>考试合格率</t>
  </si>
  <si>
    <t>科普宣传制作合格率</t>
  </si>
  <si>
    <t>印刷合格率</t>
  </si>
  <si>
    <t>进度指标</t>
  </si>
  <si>
    <t>项目完成时间</t>
  </si>
  <si>
    <t>成本指标</t>
  </si>
  <si>
    <t>项目预算控制数</t>
  </si>
  <si>
    <t>190.92万元</t>
  </si>
  <si>
    <t>141.99672万元</t>
  </si>
  <si>
    <t>人均培训成本</t>
  </si>
  <si>
    <t>宣传投入的经费</t>
  </si>
  <si>
    <t>效果指标(30分)</t>
  </si>
  <si>
    <t>经济效益
指标</t>
  </si>
  <si>
    <t>无</t>
  </si>
  <si>
    <t>社会效益
指标</t>
  </si>
  <si>
    <t>控制和降低各类慢性非传染性疾病发病率产生的间接经济效益，规范管理率达到85%</t>
  </si>
  <si>
    <t>控制和降低各类慢性非传染性疾病发病率产生的间接经济效益，规范管理率为94.96%</t>
  </si>
  <si>
    <t>生态效益
指标</t>
  </si>
  <si>
    <t>可持续影响指标</t>
  </si>
  <si>
    <t>精神卫生核心知识知晓率达到70%</t>
  </si>
  <si>
    <t>精神卫生核心知识知晓率为82.5%</t>
  </si>
  <si>
    <t>满意度
指标
（10分）</t>
  </si>
  <si>
    <t>服务对象满意度指标</t>
  </si>
  <si>
    <t>服务对象满意度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</si>
  <si>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</si>
  <si>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</si>
  <si>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1个</t>
    <phoneticPr fontId="12" type="noConversion"/>
  </si>
  <si>
    <t>2021年12月31日前</t>
  </si>
  <si>
    <t>2021年12月31日前</t>
    <phoneticPr fontId="12" type="noConversion"/>
  </si>
  <si>
    <t>1个</t>
  </si>
  <si>
    <t>缺少数据统计材料</t>
    <phoneticPr fontId="12" type="noConversion"/>
  </si>
  <si>
    <t>住宿：550元/人/天
不住宿：210元/人/天</t>
  </si>
  <si>
    <t>住宿：550元/人/天
不住宿：210元/人/天</t>
    <phoneticPr fontId="12" type="noConversion"/>
  </si>
  <si>
    <t>108.97万元</t>
  </si>
  <si>
    <t>108.97万元</t>
    <phoneticPr fontId="12" type="noConversion"/>
  </si>
  <si>
    <t>303人次</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</si>
</sst>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3"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0"/>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3">
    <fill>
      <patternFill patternType="none"/>
    </fill>
    <fill>
      <patternFill patternType="gray125"/>
    </fill>
    <fill>
      <patternFill patternType="solid">
        <fgColor indexed="9"/>
        <bgColor indexed="64"/>
      </patternFill>
    </fill>
  </fills>
  <borders count="12">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top/>
      <bottom/>
      <diagonal/>
    </border>
    <border>
      <left style="medium">
        <color auto="1"/>
      </left>
      <right style="medium">
        <color auto="1"/>
      </right>
      <top/>
      <bottom style="medium">
        <color auto="1"/>
      </bottom>
      <diagonal/>
    </border>
    <border>
      <left style="medium">
        <color auto="1"/>
      </left>
      <right/>
      <top/>
      <bottom style="medium">
        <color auto="1"/>
      </bottom>
      <diagonal/>
    </border>
    <border>
      <left style="medium">
        <color auto="1"/>
      </left>
      <right/>
      <top style="medium">
        <color auto="1"/>
      </top>
      <bottom/>
      <diagonal/>
    </border>
    <border>
      <left/>
      <right/>
      <top style="medium">
        <color auto="1"/>
      </top>
      <bottom/>
      <diagonal/>
    </border>
    <border>
      <left/>
      <right/>
      <top style="medium">
        <color auto="1"/>
      </top>
      <bottom style="medium">
        <color auto="1"/>
      </bottom>
      <diagonal/>
    </border>
  </borders>
  <cellStyleXfs count="3">
    <xf numFmtId="0" fontId="0" fillId="0" borderId="0"/>
    <xf numFmtId="9" fontId="9" fillId="0" borderId="0" applyFont="0" applyFill="0" applyBorder="0" applyAlignment="0" applyProtection="0">
      <alignment vertical="center"/>
    </xf>
    <xf numFmtId="0" fontId="7" fillId="0" borderId="0"/>
  </cellStyleXfs>
  <cellXfs count="65">
    <xf numFmtId="0" fontId="0" fillId="0" borderId="0" xfId="0"/>
    <xf numFmtId="0" fontId="0" fillId="0" borderId="0" xfId="0" applyFill="1"/>
    <xf numFmtId="0" fontId="0" fillId="0" borderId="0" xfId="0" applyAlignment="1">
      <alignment vertical="top" wrapText="1"/>
    </xf>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left" vertical="top" wrapText="1"/>
    </xf>
    <xf numFmtId="49" fontId="7" fillId="2" borderId="1" xfId="2" applyNumberFormat="1" applyFont="1" applyFill="1" applyBorder="1" applyAlignment="1">
      <alignment horizontal="center" vertical="center" wrapText="1"/>
    </xf>
    <xf numFmtId="49" fontId="7" fillId="0" borderId="1" xfId="2"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Border="1" applyAlignment="1">
      <alignment horizontal="center" vertical="center"/>
    </xf>
    <xf numFmtId="9" fontId="4" fillId="0" borderId="1" xfId="1" applyFont="1" applyBorder="1" applyAlignment="1">
      <alignment horizontal="center" vertical="center"/>
    </xf>
    <xf numFmtId="176" fontId="4" fillId="0" borderId="1" xfId="0" applyNumberFormat="1" applyFont="1" applyBorder="1" applyAlignment="1">
      <alignment horizontal="center" vertical="center" wrapText="1"/>
    </xf>
    <xf numFmtId="0" fontId="4" fillId="0" borderId="1" xfId="0" applyFont="1" applyFill="1" applyBorder="1" applyAlignment="1">
      <alignment horizontal="center" vertical="top" wrapText="1"/>
    </xf>
    <xf numFmtId="176" fontId="8" fillId="0" borderId="1" xfId="0" applyNumberFormat="1" applyFont="1" applyBorder="1" applyAlignment="1">
      <alignment horizontal="center" vertical="center"/>
    </xf>
    <xf numFmtId="0" fontId="6"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0" xfId="0" applyFont="1" applyBorder="1" applyAlignment="1">
      <alignment horizontal="left" vertical="center" wrapText="1"/>
    </xf>
    <xf numFmtId="0" fontId="4" fillId="0" borderId="10"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7" xfId="0" applyFont="1" applyBorder="1" applyAlignment="1">
      <alignment horizontal="center" vertical="center" textRotation="255"/>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8" fillId="0" borderId="3" xfId="0" applyFont="1" applyBorder="1" applyAlignment="1">
      <alignment horizontal="center" vertical="center"/>
    </xf>
    <xf numFmtId="0" fontId="8" fillId="0" borderId="11" xfId="0" applyFont="1" applyBorder="1" applyAlignment="1">
      <alignment horizontal="center" vertical="center"/>
    </xf>
    <xf numFmtId="0" fontId="8" fillId="0" borderId="4" xfId="0" applyFont="1" applyBorder="1" applyAlignment="1">
      <alignment horizontal="center"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10" fontId="4" fillId="0" borderId="3" xfId="0" applyNumberFormat="1" applyFont="1" applyBorder="1" applyAlignment="1">
      <alignment horizontal="center" vertical="center" wrapText="1"/>
    </xf>
    <xf numFmtId="10" fontId="4" fillId="0" borderId="4"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9" fontId="4" fillId="0" borderId="3"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9" fontId="7" fillId="0" borderId="3"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9" fontId="4" fillId="0" borderId="3"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838200</xdr:colOff>
      <xdr:row>6</xdr:row>
      <xdr:rowOff>28575</xdr:rowOff>
    </xdr:from>
    <xdr:to>
      <xdr:col>3</xdr:col>
      <xdr:colOff>2819400</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2089150" y="2317750"/>
          <a:ext cx="16573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8"/>
  <sheetViews>
    <sheetView tabSelected="1" view="pageBreakPreview" topLeftCell="C16" zoomScale="60" zoomScaleNormal="100" workbookViewId="0">
      <selection activeCell="F16" sqref="F16:G16"/>
    </sheetView>
  </sheetViews>
  <sheetFormatPr defaultColWidth="9" defaultRowHeight="14" x14ac:dyDescent="0.3"/>
  <cols>
    <col min="1" max="1" width="5.33203125" customWidth="1"/>
    <col min="2" max="2" width="11.08203125" customWidth="1"/>
    <col min="3" max="3" width="16" customWidth="1"/>
    <col min="4" max="4" width="16.75" customWidth="1"/>
    <col min="5" max="5" width="21.58203125" customWidth="1"/>
    <col min="6" max="7" width="18.83203125" style="2" customWidth="1"/>
    <col min="8" max="8" width="12.83203125" customWidth="1"/>
    <col min="9" max="9" width="11.25" customWidth="1"/>
    <col min="10" max="10" width="24.58203125" customWidth="1"/>
  </cols>
  <sheetData>
    <row r="1" spans="1:10" ht="27" customHeight="1" x14ac:dyDescent="0.35">
      <c r="A1" s="3" t="s">
        <v>0</v>
      </c>
    </row>
    <row r="2" spans="1:10" ht="34" customHeight="1" x14ac:dyDescent="0.3">
      <c r="A2" s="63" t="s">
        <v>1</v>
      </c>
      <c r="B2" s="63"/>
      <c r="C2" s="63"/>
      <c r="D2" s="63"/>
      <c r="E2" s="63"/>
      <c r="F2" s="63"/>
      <c r="G2" s="63"/>
      <c r="H2" s="63"/>
      <c r="I2" s="63"/>
      <c r="J2" s="63"/>
    </row>
    <row r="3" spans="1:10" ht="33.75" customHeight="1" x14ac:dyDescent="0.3">
      <c r="A3" s="64" t="s">
        <v>2</v>
      </c>
      <c r="B3" s="64"/>
      <c r="C3" s="64"/>
      <c r="D3" s="64"/>
      <c r="E3" s="64"/>
      <c r="F3" s="64"/>
      <c r="G3" s="64"/>
      <c r="H3" s="64"/>
      <c r="I3" s="64"/>
      <c r="J3" s="64"/>
    </row>
    <row r="4" spans="1:10" ht="28.5" customHeight="1" x14ac:dyDescent="0.3">
      <c r="A4" s="61" t="s">
        <v>3</v>
      </c>
      <c r="B4" s="61"/>
      <c r="C4" s="61"/>
      <c r="D4" s="62" t="s">
        <v>4</v>
      </c>
      <c r="E4" s="62"/>
      <c r="F4" s="62"/>
      <c r="G4" s="62"/>
      <c r="H4" s="62"/>
      <c r="I4" s="62"/>
      <c r="J4" s="62"/>
    </row>
    <row r="5" spans="1:10" ht="27" customHeight="1" x14ac:dyDescent="0.3">
      <c r="A5" s="61" t="s">
        <v>5</v>
      </c>
      <c r="B5" s="61"/>
      <c r="C5" s="61"/>
      <c r="D5" s="61" t="s">
        <v>6</v>
      </c>
      <c r="E5" s="61"/>
      <c r="F5" s="6"/>
      <c r="G5" s="7" t="s">
        <v>7</v>
      </c>
      <c r="H5" s="42" t="s">
        <v>8</v>
      </c>
      <c r="I5" s="42"/>
      <c r="J5" s="42"/>
    </row>
    <row r="6" spans="1:10" ht="30" customHeight="1" x14ac:dyDescent="0.3">
      <c r="A6" s="61" t="s">
        <v>9</v>
      </c>
      <c r="B6" s="61"/>
      <c r="C6" s="61"/>
      <c r="D6" s="62" t="s">
        <v>10</v>
      </c>
      <c r="E6" s="62"/>
      <c r="F6" s="6"/>
      <c r="G6" s="7" t="s">
        <v>11</v>
      </c>
      <c r="H6" s="42">
        <v>82280091</v>
      </c>
      <c r="I6" s="42"/>
      <c r="J6" s="42"/>
    </row>
    <row r="7" spans="1:10" ht="30" x14ac:dyDescent="0.3">
      <c r="A7" s="42" t="s">
        <v>12</v>
      </c>
      <c r="B7" s="42"/>
      <c r="C7" s="42"/>
      <c r="D7" s="4"/>
      <c r="E7" s="7" t="s">
        <v>13</v>
      </c>
      <c r="F7" s="7" t="s">
        <v>14</v>
      </c>
      <c r="G7" s="7" t="s">
        <v>15</v>
      </c>
      <c r="H7" s="7" t="s">
        <v>16</v>
      </c>
      <c r="I7" s="7" t="s">
        <v>17</v>
      </c>
      <c r="J7" s="4" t="s">
        <v>18</v>
      </c>
    </row>
    <row r="8" spans="1:10" ht="35.25" customHeight="1" x14ac:dyDescent="0.3">
      <c r="A8" s="42"/>
      <c r="B8" s="42"/>
      <c r="C8" s="42"/>
      <c r="D8" s="8" t="s">
        <v>19</v>
      </c>
      <c r="E8" s="9">
        <v>190.92</v>
      </c>
      <c r="F8" s="10">
        <v>190.92</v>
      </c>
      <c r="G8" s="10">
        <v>141.99672000000001</v>
      </c>
      <c r="H8" s="4">
        <v>10</v>
      </c>
      <c r="I8" s="19">
        <f>G8/F8</f>
        <v>0.743749842866122</v>
      </c>
      <c r="J8" s="20">
        <f>10*I8</f>
        <v>7.43749842866122</v>
      </c>
    </row>
    <row r="9" spans="1:10" ht="43.5" customHeight="1" x14ac:dyDescent="0.3">
      <c r="A9" s="42"/>
      <c r="B9" s="42"/>
      <c r="C9" s="42"/>
      <c r="D9" s="11" t="s">
        <v>20</v>
      </c>
      <c r="E9" s="9">
        <v>190.92</v>
      </c>
      <c r="F9" s="10">
        <v>190.92</v>
      </c>
      <c r="G9" s="10">
        <v>141.99672000000001</v>
      </c>
      <c r="H9" s="4" t="s">
        <v>21</v>
      </c>
      <c r="I9" s="19">
        <f>G9/F9</f>
        <v>0.743749842866122</v>
      </c>
      <c r="J9" s="7" t="s">
        <v>21</v>
      </c>
    </row>
    <row r="10" spans="1:10" ht="33.75" customHeight="1" x14ac:dyDescent="0.3">
      <c r="A10" s="42"/>
      <c r="B10" s="42"/>
      <c r="C10" s="42"/>
      <c r="D10" s="4" t="s">
        <v>22</v>
      </c>
      <c r="E10" s="4">
        <v>0</v>
      </c>
      <c r="F10" s="6">
        <v>0</v>
      </c>
      <c r="G10" s="6"/>
      <c r="H10" s="4" t="s">
        <v>21</v>
      </c>
      <c r="I10" s="19" t="e">
        <f>#REF!/F10</f>
        <v>#REF!</v>
      </c>
      <c r="J10" s="7" t="s">
        <v>21</v>
      </c>
    </row>
    <row r="11" spans="1:10" ht="25.5" customHeight="1" x14ac:dyDescent="0.3">
      <c r="A11" s="42"/>
      <c r="B11" s="42"/>
      <c r="C11" s="42"/>
      <c r="D11" s="5" t="s">
        <v>23</v>
      </c>
      <c r="E11" s="4">
        <v>0</v>
      </c>
      <c r="F11" s="6">
        <v>0</v>
      </c>
      <c r="G11" s="6"/>
      <c r="H11" s="4" t="s">
        <v>21</v>
      </c>
      <c r="I11" s="19" t="e">
        <f>#REF!/F11</f>
        <v>#REF!</v>
      </c>
      <c r="J11" s="7" t="s">
        <v>21</v>
      </c>
    </row>
    <row r="12" spans="1:10" ht="30.75" customHeight="1" x14ac:dyDescent="0.3">
      <c r="A12" s="32" t="s">
        <v>24</v>
      </c>
      <c r="B12" s="42" t="s">
        <v>25</v>
      </c>
      <c r="C12" s="42"/>
      <c r="D12" s="42"/>
      <c r="E12" s="42"/>
      <c r="F12" s="42" t="s">
        <v>26</v>
      </c>
      <c r="G12" s="42"/>
      <c r="H12" s="42"/>
      <c r="I12" s="42"/>
      <c r="J12" s="42"/>
    </row>
    <row r="13" spans="1:10" ht="168" customHeight="1" x14ac:dyDescent="0.3">
      <c r="A13" s="32"/>
      <c r="B13" s="60" t="s">
        <v>27</v>
      </c>
      <c r="C13" s="60"/>
      <c r="D13" s="60"/>
      <c r="E13" s="60"/>
      <c r="F13" s="60" t="s">
        <v>28</v>
      </c>
      <c r="G13" s="60"/>
      <c r="H13" s="60"/>
      <c r="I13" s="60"/>
      <c r="J13" s="60"/>
    </row>
    <row r="14" spans="1:10" ht="42" customHeight="1" x14ac:dyDescent="0.3">
      <c r="A14" s="33" t="s">
        <v>29</v>
      </c>
      <c r="B14" s="7" t="s">
        <v>30</v>
      </c>
      <c r="C14" s="4" t="s">
        <v>31</v>
      </c>
      <c r="D14" s="4" t="s">
        <v>32</v>
      </c>
      <c r="E14" s="4" t="s">
        <v>33</v>
      </c>
      <c r="F14" s="51" t="s">
        <v>34</v>
      </c>
      <c r="G14" s="52"/>
      <c r="H14" s="7" t="s">
        <v>35</v>
      </c>
      <c r="I14" s="7" t="s">
        <v>18</v>
      </c>
      <c r="J14" s="7" t="s">
        <v>36</v>
      </c>
    </row>
    <row r="15" spans="1:10" ht="30.5" thickBot="1" x14ac:dyDescent="0.35">
      <c r="A15" s="34"/>
      <c r="B15" s="36"/>
      <c r="C15" s="39" t="s">
        <v>37</v>
      </c>
      <c r="D15" s="12" t="s">
        <v>38</v>
      </c>
      <c r="E15" s="7" t="s">
        <v>39</v>
      </c>
      <c r="F15" s="51" t="s">
        <v>92</v>
      </c>
      <c r="G15" s="52"/>
      <c r="H15" s="7">
        <v>2</v>
      </c>
      <c r="I15" s="27">
        <v>2</v>
      </c>
      <c r="J15" s="28"/>
    </row>
    <row r="16" spans="1:10" ht="35" customHeight="1" thickBot="1" x14ac:dyDescent="0.35">
      <c r="A16" s="34"/>
      <c r="B16" s="36"/>
      <c r="C16" s="40"/>
      <c r="D16" s="13" t="s">
        <v>40</v>
      </c>
      <c r="E16" s="24" t="s">
        <v>83</v>
      </c>
      <c r="F16" s="47" t="s">
        <v>86</v>
      </c>
      <c r="G16" s="48"/>
      <c r="H16" s="24">
        <v>2</v>
      </c>
      <c r="I16" s="24">
        <v>2</v>
      </c>
      <c r="J16" s="24"/>
    </row>
    <row r="17" spans="1:10" ht="30.5" thickBot="1" x14ac:dyDescent="0.35">
      <c r="A17" s="34"/>
      <c r="B17" s="36"/>
      <c r="C17" s="40"/>
      <c r="D17" s="13" t="s">
        <v>41</v>
      </c>
      <c r="E17" s="24" t="s">
        <v>83</v>
      </c>
      <c r="F17" s="47" t="s">
        <v>86</v>
      </c>
      <c r="G17" s="48"/>
      <c r="H17" s="24">
        <v>2</v>
      </c>
      <c r="I17" s="24">
        <v>2</v>
      </c>
      <c r="J17" s="24"/>
    </row>
    <row r="18" spans="1:10" ht="15.5" thickBot="1" x14ac:dyDescent="0.35">
      <c r="A18" s="34"/>
      <c r="B18" s="36"/>
      <c r="C18" s="40"/>
      <c r="D18" s="7" t="s">
        <v>42</v>
      </c>
      <c r="E18" s="7" t="s">
        <v>43</v>
      </c>
      <c r="F18" s="51" t="s">
        <v>44</v>
      </c>
      <c r="G18" s="52"/>
      <c r="H18" s="7">
        <v>2</v>
      </c>
      <c r="I18" s="7">
        <v>2</v>
      </c>
      <c r="J18" s="7"/>
    </row>
    <row r="19" spans="1:10" ht="15" x14ac:dyDescent="0.3">
      <c r="A19" s="34"/>
      <c r="B19" s="36"/>
      <c r="C19" s="40"/>
      <c r="D19" s="7" t="s">
        <v>45</v>
      </c>
      <c r="E19" s="7" t="s">
        <v>46</v>
      </c>
      <c r="F19" s="51" t="s">
        <v>46</v>
      </c>
      <c r="G19" s="52"/>
      <c r="H19" s="7">
        <v>2</v>
      </c>
      <c r="I19" s="7">
        <v>2</v>
      </c>
      <c r="J19" s="7"/>
    </row>
    <row r="20" spans="1:10" ht="30" x14ac:dyDescent="0.3">
      <c r="A20" s="34"/>
      <c r="B20" s="36"/>
      <c r="C20" s="40"/>
      <c r="D20" s="7" t="s">
        <v>47</v>
      </c>
      <c r="E20" s="7" t="s">
        <v>48</v>
      </c>
      <c r="F20" s="51" t="s">
        <v>48</v>
      </c>
      <c r="G20" s="52"/>
      <c r="H20" s="7">
        <v>2</v>
      </c>
      <c r="I20" s="7">
        <v>2</v>
      </c>
      <c r="J20" s="7"/>
    </row>
    <row r="21" spans="1:10" ht="45" x14ac:dyDescent="0.3">
      <c r="A21" s="34"/>
      <c r="B21" s="36"/>
      <c r="C21" s="40"/>
      <c r="D21" s="7" t="s">
        <v>49</v>
      </c>
      <c r="E21" s="7" t="s">
        <v>48</v>
      </c>
      <c r="F21" s="51" t="s">
        <v>48</v>
      </c>
      <c r="G21" s="52"/>
      <c r="H21" s="7">
        <v>2</v>
      </c>
      <c r="I21" s="7">
        <v>2</v>
      </c>
      <c r="J21" s="7"/>
    </row>
    <row r="22" spans="1:10" s="1" customFormat="1" ht="30" x14ac:dyDescent="0.3">
      <c r="A22" s="34"/>
      <c r="B22" s="36"/>
      <c r="C22" s="41"/>
      <c r="D22" s="10" t="s">
        <v>50</v>
      </c>
      <c r="E22" s="10" t="s">
        <v>51</v>
      </c>
      <c r="F22" s="51" t="s">
        <v>52</v>
      </c>
      <c r="G22" s="52"/>
      <c r="H22" s="10">
        <v>2</v>
      </c>
      <c r="I22" s="10">
        <v>1</v>
      </c>
      <c r="J22" s="21" t="s">
        <v>53</v>
      </c>
    </row>
    <row r="23" spans="1:10" s="1" customFormat="1" ht="15" x14ac:dyDescent="0.3">
      <c r="A23" s="34"/>
      <c r="B23" s="36"/>
      <c r="C23" s="42" t="s">
        <v>54</v>
      </c>
      <c r="D23" s="13" t="s">
        <v>55</v>
      </c>
      <c r="E23" s="14">
        <v>1</v>
      </c>
      <c r="F23" s="58">
        <v>1</v>
      </c>
      <c r="G23" s="59"/>
      <c r="H23" s="10">
        <v>4</v>
      </c>
      <c r="I23" s="10">
        <v>4</v>
      </c>
      <c r="J23" s="21"/>
    </row>
    <row r="24" spans="1:10" s="1" customFormat="1" ht="30" x14ac:dyDescent="0.3">
      <c r="A24" s="34"/>
      <c r="B24" s="36"/>
      <c r="C24" s="42"/>
      <c r="D24" s="12" t="s">
        <v>56</v>
      </c>
      <c r="E24" s="15">
        <v>1</v>
      </c>
      <c r="F24" s="58">
        <v>1</v>
      </c>
      <c r="G24" s="59"/>
      <c r="H24" s="7">
        <v>3</v>
      </c>
      <c r="I24" s="7">
        <v>3</v>
      </c>
      <c r="J24" s="7"/>
    </row>
    <row r="25" spans="1:10" s="1" customFormat="1" ht="15" x14ac:dyDescent="0.3">
      <c r="A25" s="34"/>
      <c r="B25" s="36"/>
      <c r="C25" s="42"/>
      <c r="D25" s="13" t="s">
        <v>57</v>
      </c>
      <c r="E25" s="14">
        <v>0.8</v>
      </c>
      <c r="F25" s="58">
        <v>0.8</v>
      </c>
      <c r="G25" s="59"/>
      <c r="H25" s="10">
        <v>4</v>
      </c>
      <c r="I25" s="10">
        <v>3.8</v>
      </c>
      <c r="J25" s="21" t="s">
        <v>87</v>
      </c>
    </row>
    <row r="26" spans="1:10" s="1" customFormat="1" ht="30" x14ac:dyDescent="0.3">
      <c r="A26" s="34"/>
      <c r="B26" s="36"/>
      <c r="C26" s="42"/>
      <c r="D26" s="13" t="s">
        <v>58</v>
      </c>
      <c r="E26" s="26">
        <v>1</v>
      </c>
      <c r="F26" s="55">
        <v>1</v>
      </c>
      <c r="G26" s="56"/>
      <c r="H26" s="10">
        <v>4</v>
      </c>
      <c r="I26" s="10">
        <v>4</v>
      </c>
      <c r="J26" s="21"/>
    </row>
    <row r="27" spans="1:10" ht="15" x14ac:dyDescent="0.3">
      <c r="A27" s="34"/>
      <c r="B27" s="36"/>
      <c r="C27" s="42"/>
      <c r="D27" s="12" t="s">
        <v>59</v>
      </c>
      <c r="E27" s="26">
        <v>1</v>
      </c>
      <c r="F27" s="55">
        <v>1</v>
      </c>
      <c r="G27" s="56"/>
      <c r="H27" s="7">
        <v>4</v>
      </c>
      <c r="I27" s="7">
        <v>4</v>
      </c>
      <c r="J27" s="7"/>
    </row>
    <row r="28" spans="1:10" ht="15" x14ac:dyDescent="0.3">
      <c r="A28" s="34"/>
      <c r="B28" s="36"/>
      <c r="C28" s="12" t="s">
        <v>60</v>
      </c>
      <c r="D28" s="12" t="s">
        <v>61</v>
      </c>
      <c r="E28" s="25" t="s">
        <v>85</v>
      </c>
      <c r="F28" s="57" t="s">
        <v>84</v>
      </c>
      <c r="G28" s="56"/>
      <c r="H28" s="7">
        <v>4</v>
      </c>
      <c r="I28" s="7">
        <v>4</v>
      </c>
      <c r="J28" s="7"/>
    </row>
    <row r="29" spans="1:10" ht="15.5" thickBot="1" x14ac:dyDescent="0.35">
      <c r="A29" s="34"/>
      <c r="B29" s="36"/>
      <c r="C29" s="43" t="s">
        <v>62</v>
      </c>
      <c r="D29" s="12" t="s">
        <v>63</v>
      </c>
      <c r="E29" s="7" t="s">
        <v>64</v>
      </c>
      <c r="F29" s="47" t="s">
        <v>65</v>
      </c>
      <c r="G29" s="48"/>
      <c r="H29" s="7">
        <v>4</v>
      </c>
      <c r="I29" s="7">
        <v>4</v>
      </c>
      <c r="J29" s="7"/>
    </row>
    <row r="30" spans="1:10" ht="30.5" thickBot="1" x14ac:dyDescent="0.35">
      <c r="A30" s="34"/>
      <c r="B30" s="36"/>
      <c r="C30" s="43"/>
      <c r="D30" s="13" t="s">
        <v>66</v>
      </c>
      <c r="E30" s="24" t="s">
        <v>89</v>
      </c>
      <c r="F30" s="47" t="s">
        <v>88</v>
      </c>
      <c r="G30" s="48"/>
      <c r="H30" s="24">
        <v>4</v>
      </c>
      <c r="I30" s="7">
        <v>4</v>
      </c>
      <c r="J30" s="7"/>
    </row>
    <row r="31" spans="1:10" s="1" customFormat="1" ht="15.5" thickBot="1" x14ac:dyDescent="0.35">
      <c r="A31" s="34"/>
      <c r="B31" s="37"/>
      <c r="C31" s="43"/>
      <c r="D31" s="13" t="s">
        <v>67</v>
      </c>
      <c r="E31" s="24" t="s">
        <v>91</v>
      </c>
      <c r="F31" s="47" t="s">
        <v>90</v>
      </c>
      <c r="G31" s="48"/>
      <c r="H31" s="24">
        <v>3</v>
      </c>
      <c r="I31" s="7">
        <v>3</v>
      </c>
      <c r="J31" s="7"/>
    </row>
    <row r="32" spans="1:10" ht="30.5" thickBot="1" x14ac:dyDescent="0.35">
      <c r="A32" s="34"/>
      <c r="B32" s="38" t="s">
        <v>68</v>
      </c>
      <c r="C32" s="16" t="s">
        <v>69</v>
      </c>
      <c r="D32" s="7" t="s">
        <v>70</v>
      </c>
      <c r="E32" s="7" t="s">
        <v>70</v>
      </c>
      <c r="F32" s="47" t="s">
        <v>70</v>
      </c>
      <c r="G32" s="48"/>
      <c r="H32" s="7"/>
      <c r="I32" s="7"/>
      <c r="J32" s="7"/>
    </row>
    <row r="33" spans="1:10" ht="75" x14ac:dyDescent="0.3">
      <c r="A33" s="34"/>
      <c r="B33" s="36"/>
      <c r="C33" s="16" t="s">
        <v>71</v>
      </c>
      <c r="D33" s="12" t="s">
        <v>72</v>
      </c>
      <c r="E33" s="12" t="s">
        <v>72</v>
      </c>
      <c r="F33" s="49" t="s">
        <v>73</v>
      </c>
      <c r="G33" s="50"/>
      <c r="H33" s="7">
        <v>15</v>
      </c>
      <c r="I33" s="7">
        <v>15</v>
      </c>
      <c r="J33" s="7"/>
    </row>
    <row r="34" spans="1:10" ht="30" x14ac:dyDescent="0.3">
      <c r="A34" s="34"/>
      <c r="B34" s="36"/>
      <c r="C34" s="16" t="s">
        <v>74</v>
      </c>
      <c r="D34" s="7" t="s">
        <v>70</v>
      </c>
      <c r="E34" s="7" t="s">
        <v>70</v>
      </c>
      <c r="F34" s="51" t="s">
        <v>70</v>
      </c>
      <c r="G34" s="52"/>
      <c r="H34" s="7"/>
      <c r="I34" s="7"/>
      <c r="J34" s="7"/>
    </row>
    <row r="35" spans="1:10" ht="30" x14ac:dyDescent="0.3">
      <c r="A35" s="34"/>
      <c r="B35" s="37"/>
      <c r="C35" s="16" t="s">
        <v>75</v>
      </c>
      <c r="D35" s="12" t="s">
        <v>76</v>
      </c>
      <c r="E35" s="15">
        <v>0.7</v>
      </c>
      <c r="F35" s="49" t="s">
        <v>77</v>
      </c>
      <c r="G35" s="50"/>
      <c r="H35" s="7">
        <v>15</v>
      </c>
      <c r="I35" s="7">
        <v>15</v>
      </c>
      <c r="J35" s="7"/>
    </row>
    <row r="36" spans="1:10" ht="45.5" thickBot="1" x14ac:dyDescent="0.35">
      <c r="A36" s="35"/>
      <c r="B36" s="23" t="s">
        <v>78</v>
      </c>
      <c r="C36" s="17" t="s">
        <v>79</v>
      </c>
      <c r="D36" s="14" t="s">
        <v>80</v>
      </c>
      <c r="E36" s="14">
        <v>0.7</v>
      </c>
      <c r="F36" s="53">
        <v>0.99</v>
      </c>
      <c r="G36" s="54"/>
      <c r="H36" s="10">
        <v>10</v>
      </c>
      <c r="I36" s="29">
        <v>10</v>
      </c>
      <c r="J36" s="7"/>
    </row>
    <row r="37" spans="1:10" ht="36.75" customHeight="1" thickBot="1" x14ac:dyDescent="0.35">
      <c r="A37" s="44" t="s">
        <v>81</v>
      </c>
      <c r="B37" s="45"/>
      <c r="C37" s="45"/>
      <c r="D37" s="45"/>
      <c r="E37" s="45"/>
      <c r="F37" s="45"/>
      <c r="G37" s="46"/>
      <c r="H37" s="18">
        <f>SUM(H15:H36,H8)</f>
        <v>100</v>
      </c>
      <c r="I37" s="22">
        <f>SUM(I15:I36,J8)</f>
        <v>96.237498428661212</v>
      </c>
      <c r="J37" s="4"/>
    </row>
    <row r="38" spans="1:10" ht="161.15" customHeight="1" x14ac:dyDescent="0.3">
      <c r="A38" s="30" t="s">
        <v>82</v>
      </c>
      <c r="B38" s="31"/>
      <c r="C38" s="31"/>
      <c r="D38" s="31"/>
      <c r="E38" s="31"/>
      <c r="F38" s="31"/>
      <c r="G38" s="31"/>
      <c r="H38" s="31"/>
      <c r="I38" s="31"/>
      <c r="J38" s="31"/>
    </row>
  </sheetData>
  <mergeCells count="47">
    <mergeCell ref="A2:J2"/>
    <mergeCell ref="A3:J3"/>
    <mergeCell ref="A4:C4"/>
    <mergeCell ref="D4:J4"/>
    <mergeCell ref="A5:C5"/>
    <mergeCell ref="D5:E5"/>
    <mergeCell ref="H5:J5"/>
    <mergeCell ref="A6:C6"/>
    <mergeCell ref="D6:E6"/>
    <mergeCell ref="H6:J6"/>
    <mergeCell ref="B12:E12"/>
    <mergeCell ref="F12:J12"/>
    <mergeCell ref="A7:C11"/>
    <mergeCell ref="B13:E13"/>
    <mergeCell ref="F13:J13"/>
    <mergeCell ref="F14:G14"/>
    <mergeCell ref="F15:G15"/>
    <mergeCell ref="F16:G16"/>
    <mergeCell ref="F17:G17"/>
    <mergeCell ref="F18:G18"/>
    <mergeCell ref="F19:G19"/>
    <mergeCell ref="F20:G20"/>
    <mergeCell ref="F21:G21"/>
    <mergeCell ref="F29:G29"/>
    <mergeCell ref="F30:G30"/>
    <mergeCell ref="F31:G31"/>
    <mergeCell ref="F22:G22"/>
    <mergeCell ref="F23:G23"/>
    <mergeCell ref="F24:G24"/>
    <mergeCell ref="F25:G25"/>
    <mergeCell ref="F26:G26"/>
    <mergeCell ref="A38:J38"/>
    <mergeCell ref="A12:A13"/>
    <mergeCell ref="A14:A36"/>
    <mergeCell ref="B15:B31"/>
    <mergeCell ref="B32:B35"/>
    <mergeCell ref="C15:C22"/>
    <mergeCell ref="C23:C27"/>
    <mergeCell ref="C29:C31"/>
    <mergeCell ref="A37:G37"/>
    <mergeCell ref="F32:G32"/>
    <mergeCell ref="F33:G33"/>
    <mergeCell ref="F34:G34"/>
    <mergeCell ref="F35:G35"/>
    <mergeCell ref="F36:G36"/>
    <mergeCell ref="F27:G27"/>
    <mergeCell ref="F28:G28"/>
  </mergeCells>
  <phoneticPr fontId="12" type="noConversion"/>
  <pageMargins left="0.70866141732283505" right="0.511811023622047" top="0.55118110236220497" bottom="0.55118110236220497" header="0.31496062992126" footer="0.31496062992126"/>
  <pageSetup paperSize="9" scale="5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2022-05-16T07:02:48Z</cp:lastPrinted>
  <dcterms:created xsi:type="dcterms:W3CDTF">2015-06-06T10:17:00Z</dcterms:created>
  <dcterms:modified xsi:type="dcterms:W3CDTF">2022-05-27T02:53:38Z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480F3A544FFD46A182AEC69104597B1A</vt:lpwstr>
  </property>
</Properties>
</file>