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附件2" sheetId="1" r:id="rId1"/>
  </sheets>
  <definedNames>
    <definedName name="_xlnm.Print_Area" localSheetId="0">附件2!$A$1:$J$29</definedName>
  </definedNames>
  <calcPr calcId="144525"/>
</workbook>
</file>

<file path=xl/comments1.xml><?xml version="1.0" encoding="utf-8"?>
<comments xmlns="http://schemas.openxmlformats.org/spreadsheetml/2006/main">
  <authors>
    <author>86176</author>
  </authors>
  <commentList>
    <comment ref="J21" authorId="0">
      <text>
        <r>
          <rPr>
            <b/>
            <sz val="9"/>
            <rFont val="宋体"/>
            <charset val="134"/>
          </rPr>
          <t>86176:</t>
        </r>
        <r>
          <rPr>
            <sz val="9"/>
            <rFont val="宋体"/>
            <charset val="134"/>
          </rPr>
          <t xml:space="preserve">
不扣分不用写原因
</t>
        </r>
      </text>
    </comment>
  </commentList>
</comments>
</file>

<file path=xl/sharedStrings.xml><?xml version="1.0" encoding="utf-8"?>
<sst xmlns="http://schemas.openxmlformats.org/spreadsheetml/2006/main" count="102" uniqueCount="81">
  <si>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</si>
  <si>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</si>
  <si>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</si>
  <si>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医用设备使用人员业务能力考评和名医进社区基层培训活动</t>
  </si>
  <si>
    <t>主管部门</t>
  </si>
  <si>
    <t>北京市卫生健康委员会</t>
  </si>
  <si>
    <t>实施单位</t>
  </si>
  <si>
    <t>中华医学会北京分会</t>
  </si>
  <si>
    <t>项目负责人</t>
  </si>
  <si>
    <t>师伟、张薇</t>
  </si>
  <si>
    <t>联系电话</t>
  </si>
  <si>
    <t>65260165；85110768</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</si>
  <si>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</si>
  <si>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</si>
  <si>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</si>
  <si>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</si>
  <si>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</si>
  <si>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</si>
  <si>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</si>
  <si>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</si>
  <si>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</si>
  <si>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</si>
  <si>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</si>
  <si>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</si>
  <si>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</si>
  <si>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</si>
  <si>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</si>
  <si>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医用设备使用人员业务能力考评：
（1）组织“医用设备使用人员业务能力考评”考评专业18项
（2）组织医用设备使用相关人员2000余人参加2021年医用设备使用人员业务能力考评。考场租金3.53万元，监考老师午餐快餐费0.38万元（40元/人×95人）监考老师劳务费用7.04万元（800元/人×88人），制作费费用7.62万元（40个试室和考务办制作费1000元×41个、考场科目日程背板[上、下午]4000元×2次、40个试室分布示意图背板4000元×2次、考试通知2000元×0.8元/份、考场座位帖2.4元×2000个×2套、考务手册20元×100册、座位表海报50元×80个、领证通知1元×2000份）。
名医进社区基层培训活动：继续推进名医进社区基层培训、医疗咨询和科普宣传活动，同时积极探索延展“名医进社区”的内涵和外延，将科普宣传和医疗咨询等活动也带入社区医疗机构的功能单位和教育机构（中小学校）等，更加精准对接和满足群众多层次、多样化、个性化的健康需求。</t>
  </si>
  <si>
    <t>医用设备使用人员业务能力考评：因疫情防控要求，保障参考人员的健康安全，本年度医用设备使用人员业务能力考评未能按计划完成。但我会前期相关工作均已实施：发布通知；明确工作管理职责及流程；加强业务指导，统一备答口径，针对考生报名中存在的问题进行回复与指导；增设考务系统报名账号；咨询答疑等。
名医进社区基层培训活动：2021年开年，受新冠疫情影响和社区疫情防控要求，1至4月“名医进社区”项目活动暂时搁置。自5月开始，分别在5月、10月和12月举办三次活动。其中，5月在朝阳门社区卫生服务中心，面向社区居民开展“骨质疏松”专题健康知识科普讲座；10月在劲松社区卫生服务中心面向基层医务人员，开展“冠心病的基层诊疗策略”专题讲解和培训；12月在“联合国糖尿病日”期间，线上既面向患者也面向社区医生，以主会场进行健康宣教、十个分会场同步线上义诊的形式，开展多场名医进社区活动。通过专家走进社区，与社区医生、居民进行医疗良性互动的形式，向辖区老百姓提供高水平的诊疗服务，达到提高医疗质量水平和推动分级诊疗的目的。</t>
  </si>
  <si>
    <t>绩效指标</t>
  </si>
  <si>
    <t>一级指标</t>
  </si>
  <si>
    <t>二级指标</t>
  </si>
  <si>
    <t>三级指标</t>
  </si>
  <si>
    <t>年度指标值(A)</t>
  </si>
  <si>
    <t>实际完成值(B)</t>
  </si>
  <si>
    <t>分值</t>
  </si>
  <si>
    <t>偏差原因分析及改进措施</t>
  </si>
  <si>
    <t>产出指标(50分)</t>
  </si>
  <si>
    <t>数量指标</t>
  </si>
  <si>
    <t>组织2021年医用设备使用人员业务能力考评项</t>
  </si>
  <si>
    <t>18项</t>
  </si>
  <si>
    <t>0项</t>
  </si>
  <si>
    <t>根据疫情防控要求，减少人员聚集，保障参考人员的健康和安全，我会收到国家卫生健康委卫生人才交流中心通知决定，2021年医用设备使用人员业务能力考评延期举行。</t>
  </si>
  <si>
    <t>参加2021年医用设备使用人员业务能力考评人数</t>
  </si>
  <si>
    <t>近2000人</t>
  </si>
  <si>
    <t>0人</t>
  </si>
  <si>
    <t>组织开展基层培训、医疗咨询和健康科普宣传教育培训活动</t>
  </si>
  <si>
    <t>5场</t>
  </si>
  <si>
    <t>12场</t>
  </si>
  <si>
    <t>质量指标</t>
  </si>
  <si>
    <t>医用设备使用人员的业务素质</t>
  </si>
  <si>
    <t>得到提升</t>
  </si>
  <si>
    <t>因疫情防控要求，本年度医用设备使用人员业务能力考评未能按计划完成</t>
  </si>
  <si>
    <t>提高基层医疗单位医务人员的专业技术水平</t>
  </si>
  <si>
    <t>对基层医务人员开展技术讲座对基层医务人员开展技术讲座，进行广泛指导</t>
  </si>
  <si>
    <t>以点带面推动公民科学素质的提升</t>
  </si>
  <si>
    <t>结合社区医疗机构的需求，广泛开展健康科普宣教活动</t>
  </si>
  <si>
    <t>按计划顺利完成。5月邀请安贞医院骨科专家在朝阳门社区卫生服务中心，面向社区居民开展“骨质疏松”专题健康知识科普讲座。12月在“联合国糖尿病日”期间，在线上既面向患者也面向社区医生，以主会场进行健康宣教、十个分会场同步线上义诊的形式，开展多场名医进社区活动。</t>
  </si>
  <si>
    <t>时效指标</t>
  </si>
  <si>
    <t>项目完成时间</t>
  </si>
  <si>
    <t>2021年底前</t>
  </si>
  <si>
    <t>2021年底前完成</t>
  </si>
  <si>
    <t>成本指标</t>
  </si>
  <si>
    <t>项目预算控制数</t>
  </si>
  <si>
    <t>21.213万元</t>
  </si>
  <si>
    <t>2.643万元</t>
  </si>
  <si>
    <t>效果指标(30分)</t>
  </si>
  <si>
    <t>经济效益
指标</t>
  </si>
  <si>
    <t>无</t>
  </si>
  <si>
    <t>社会效益
指标</t>
  </si>
  <si>
    <t>医疗卫生机构医学装备的科学、安全管理程度，医用设备使用人员的业务素质提高水平诊疗服务水平和医疗质量水平</t>
  </si>
  <si>
    <t>将三甲医院较高的医疗水平和知识贴近社区，通过有效渠道贡献给基层医务人员和人民，带动社区医疗诊治水平的发展，和居民健康科学素质的提升</t>
  </si>
  <si>
    <t>按计划顺利完成。邀请中国人民解放军总医院第二医学中心心内科主任医师、国家标准化心脏康复中心负责人惠海鹏教授，为劲松社区卫生服务中心医师进行“冠心病的基层诊疗策略”专题培训。提高了基层医师的应诊能力，提升了基层诊疗水平。</t>
  </si>
  <si>
    <t>生态效益
指标</t>
  </si>
  <si>
    <t>可持续影响指标</t>
  </si>
  <si>
    <t>满意度
指标
（10分）</t>
  </si>
  <si>
    <t>服务对象满意度指标</t>
  </si>
  <si>
    <t>社区基层医疗人员、社区居民满意度</t>
  </si>
  <si>
    <t>99%以上</t>
  </si>
  <si>
    <t>总分</t>
  </si>
  <si>
    <t xml:space="preserve">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
</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</si>
</sst>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FF0000"/>
      <name val="等线"/>
      <charset val="0"/>
      <scheme val="minor"/>
    </font>
    <font>
      <u/>
      <sz val="11"/>
      <color rgb="FF800080"/>
      <name val="等线"/>
      <charset val="0"/>
      <scheme val="minor"/>
    </font>
    <font>
      <b/>
      <sz val="11"/>
      <color rgb="FFFFFFFF"/>
      <name val="等线"/>
      <charset val="0"/>
      <scheme val="minor"/>
    </font>
    <font>
      <b/>
      <sz val="15"/>
      <color theme="3"/>
      <name val="等线"/>
      <charset val="134"/>
      <scheme val="minor"/>
    </font>
    <font>
      <u/>
      <sz val="11"/>
      <color rgb="FF0000FF"/>
      <name val="等线"/>
      <charset val="0"/>
      <scheme val="minor"/>
    </font>
    <font>
      <sz val="11"/>
      <color rgb="FFFA7D00"/>
      <name val="等线"/>
      <charset val="0"/>
      <scheme val="minor"/>
    </font>
    <font>
      <sz val="11"/>
      <color rgb="FF3F3F76"/>
      <name val="等线"/>
      <charset val="0"/>
      <scheme val="minor"/>
    </font>
    <font>
      <b/>
      <sz val="18"/>
      <color theme="3"/>
      <name val="等线"/>
      <charset val="134"/>
      <scheme val="minor"/>
    </font>
    <font>
      <sz val="11"/>
      <color rgb="FF006100"/>
      <name val="等线"/>
      <charset val="0"/>
      <scheme val="minor"/>
    </font>
    <font>
      <sz val="11"/>
      <color rgb="FF9C0006"/>
      <name val="等线"/>
      <charset val="0"/>
      <scheme val="minor"/>
    </font>
    <font>
      <b/>
      <sz val="13"/>
      <color theme="3"/>
      <name val="等线"/>
      <charset val="134"/>
      <scheme val="minor"/>
    </font>
    <font>
      <i/>
      <sz val="11"/>
      <color rgb="FF7F7F7F"/>
      <name val="等线"/>
      <charset val="0"/>
      <scheme val="minor"/>
    </font>
    <font>
      <b/>
      <sz val="11"/>
      <color theme="3"/>
      <name val="等线"/>
      <charset val="134"/>
      <scheme val="minor"/>
    </font>
    <font>
      <sz val="11"/>
      <color rgb="FF9C6500"/>
      <name val="等线"/>
      <charset val="0"/>
      <scheme val="minor"/>
    </font>
    <font>
      <b/>
      <sz val="11"/>
      <color rgb="FF3F3F3F"/>
      <name val="等线"/>
      <charset val="0"/>
      <scheme val="minor"/>
    </font>
    <font>
      <b/>
      <sz val="11"/>
      <color rgb="FFFA7D00"/>
      <name val="等线"/>
      <charset val="0"/>
      <scheme val="minor"/>
    </font>
    <font>
      <b/>
      <sz val="11"/>
      <color theme="1"/>
      <name val="等线"/>
      <charset val="0"/>
      <scheme val="minor"/>
    </font>
    <font>
      <b/>
      <sz val="16"/>
      <color rgb="FF000000"/>
      <name val="宋体"/>
      <charset val="134"/>
    </font>
    <font>
      <sz val="16"/>
      <color rgb="FF000000"/>
      <name val="宋体"/>
      <charset val="134"/>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6"/>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rgb="FFFFFFCC"/>
        <bgColor indexed="64"/>
      </patternFill>
    </fill>
    <fill>
      <patternFill patternType="solid">
        <fgColor theme="9"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599993896298105"/>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8" fillId="14" borderId="0" applyNumberFormat="0" applyBorder="0" applyAlignment="0" applyProtection="0">
      <alignment vertical="center"/>
    </xf>
    <xf numFmtId="43" fontId="0" fillId="0" borderId="0" applyFont="0" applyFill="0" applyBorder="0" applyAlignment="0" applyProtection="0">
      <alignment vertical="center"/>
    </xf>
    <xf numFmtId="0" fontId="7"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9" borderId="15" applyNumberFormat="0" applyFont="0" applyAlignment="0" applyProtection="0">
      <alignment vertical="center"/>
    </xf>
    <xf numFmtId="0" fontId="7" fillId="16" borderId="0" applyNumberFormat="0" applyBorder="0" applyAlignment="0" applyProtection="0">
      <alignment vertical="center"/>
    </xf>
    <xf numFmtId="0" fontId="2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12" applyNumberFormat="0" applyFill="0" applyAlignment="0" applyProtection="0">
      <alignment vertical="center"/>
    </xf>
    <xf numFmtId="0" fontId="19" fillId="0" borderId="12" applyNumberFormat="0" applyFill="0" applyAlignment="0" applyProtection="0">
      <alignment vertical="center"/>
    </xf>
    <xf numFmtId="0" fontId="7" fillId="22" borderId="0" applyNumberFormat="0" applyBorder="0" applyAlignment="0" applyProtection="0">
      <alignment vertical="center"/>
    </xf>
    <xf numFmtId="0" fontId="21" fillId="0" borderId="16" applyNumberFormat="0" applyFill="0" applyAlignment="0" applyProtection="0">
      <alignment vertical="center"/>
    </xf>
    <xf numFmtId="0" fontId="7" fillId="24" borderId="0" applyNumberFormat="0" applyBorder="0" applyAlignment="0" applyProtection="0">
      <alignment vertical="center"/>
    </xf>
    <xf numFmtId="0" fontId="23" fillId="26" borderId="17" applyNumberFormat="0" applyAlignment="0" applyProtection="0">
      <alignment vertical="center"/>
    </xf>
    <xf numFmtId="0" fontId="24" fillId="26" borderId="14" applyNumberFormat="0" applyAlignment="0" applyProtection="0">
      <alignment vertical="center"/>
    </xf>
    <xf numFmtId="0" fontId="11" fillId="8" borderId="11" applyNumberFormat="0" applyAlignment="0" applyProtection="0">
      <alignment vertical="center"/>
    </xf>
    <xf numFmtId="0" fontId="8" fillId="5" borderId="0" applyNumberFormat="0" applyBorder="0" applyAlignment="0" applyProtection="0">
      <alignment vertical="center"/>
    </xf>
    <xf numFmtId="0" fontId="7" fillId="23" borderId="0" applyNumberFormat="0" applyBorder="0" applyAlignment="0" applyProtection="0">
      <alignment vertical="center"/>
    </xf>
    <xf numFmtId="0" fontId="14" fillId="0" borderId="13" applyNumberFormat="0" applyFill="0" applyAlignment="0" applyProtection="0">
      <alignment vertical="center"/>
    </xf>
    <xf numFmtId="0" fontId="25" fillId="0" borderId="18" applyNumberFormat="0" applyFill="0" applyAlignment="0" applyProtection="0">
      <alignment vertical="center"/>
    </xf>
    <xf numFmtId="0" fontId="17" fillId="13" borderId="0" applyNumberFormat="0" applyBorder="0" applyAlignment="0" applyProtection="0">
      <alignment vertical="center"/>
    </xf>
    <xf numFmtId="0" fontId="22" fillId="25"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8" fillId="32" borderId="0" applyNumberFormat="0" applyBorder="0" applyAlignment="0" applyProtection="0">
      <alignment vertical="center"/>
    </xf>
    <xf numFmtId="0" fontId="8" fillId="29" borderId="0" applyNumberFormat="0" applyBorder="0" applyAlignment="0" applyProtection="0">
      <alignment vertical="center"/>
    </xf>
    <xf numFmtId="0" fontId="8" fillId="12" borderId="0" applyNumberFormat="0" applyBorder="0" applyAlignment="0" applyProtection="0">
      <alignment vertical="center"/>
    </xf>
    <xf numFmtId="0" fontId="8" fillId="31" borderId="0" applyNumberFormat="0" applyBorder="0" applyAlignment="0" applyProtection="0">
      <alignment vertical="center"/>
    </xf>
    <xf numFmtId="0" fontId="7" fillId="15" borderId="0" applyNumberFormat="0" applyBorder="0" applyAlignment="0" applyProtection="0">
      <alignment vertical="center"/>
    </xf>
    <xf numFmtId="0" fontId="7" fillId="21" borderId="0" applyNumberFormat="0" applyBorder="0" applyAlignment="0" applyProtection="0">
      <alignment vertical="center"/>
    </xf>
    <xf numFmtId="0" fontId="8" fillId="30" borderId="0" applyNumberFormat="0" applyBorder="0" applyAlignment="0" applyProtection="0">
      <alignment vertical="center"/>
    </xf>
    <xf numFmtId="0" fontId="8" fillId="33" borderId="0" applyNumberFormat="0" applyBorder="0" applyAlignment="0" applyProtection="0">
      <alignment vertical="center"/>
    </xf>
    <xf numFmtId="0" fontId="7" fillId="18" borderId="0" applyNumberFormat="0" applyBorder="0" applyAlignment="0" applyProtection="0">
      <alignment vertical="center"/>
    </xf>
    <xf numFmtId="0" fontId="8" fillId="9" borderId="0" applyNumberFormat="0" applyBorder="0" applyAlignment="0" applyProtection="0">
      <alignment vertical="center"/>
    </xf>
    <xf numFmtId="0" fontId="7" fillId="28" borderId="0" applyNumberFormat="0" applyBorder="0" applyAlignment="0" applyProtection="0">
      <alignment vertical="center"/>
    </xf>
    <xf numFmtId="0" fontId="7" fillId="27" borderId="0" applyNumberFormat="0" applyBorder="0" applyAlignment="0" applyProtection="0">
      <alignment vertical="center"/>
    </xf>
    <xf numFmtId="0" fontId="8" fillId="7" borderId="0" applyNumberFormat="0" applyBorder="0" applyAlignment="0" applyProtection="0">
      <alignment vertical="center"/>
    </xf>
    <xf numFmtId="0" fontId="7" fillId="20" borderId="0" applyNumberFormat="0" applyBorder="0" applyAlignment="0" applyProtection="0">
      <alignment vertical="center"/>
    </xf>
  </cellStyleXfs>
  <cellXfs count="57">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xf>
    <xf numFmtId="0" fontId="3" fillId="0" borderId="1" xfId="0" applyFont="1" applyBorder="1" applyAlignment="1">
      <alignment horizontal="center" vertical="center" textRotation="255"/>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Border="1" applyAlignment="1">
      <alignment horizontal="center" vertical="center" textRotation="255"/>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textRotation="255"/>
    </xf>
    <xf numFmtId="0" fontId="4"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center" vertical="center"/>
    </xf>
    <xf numFmtId="0" fontId="3" fillId="2"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Border="1" applyAlignment="1">
      <alignment horizontal="center" vertical="center"/>
    </xf>
    <xf numFmtId="9" fontId="3" fillId="0" borderId="3"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9" fontId="3"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5" fillId="0" borderId="1" xfId="0" applyFont="1" applyBorder="1" applyAlignment="1">
      <alignment horizontal="center" vertical="center"/>
    </xf>
    <xf numFmtId="9" fontId="3" fillId="0" borderId="8" xfId="0" applyNumberFormat="1" applyFont="1" applyFill="1" applyBorder="1" applyAlignment="1">
      <alignment horizontal="center" vertical="center"/>
    </xf>
    <xf numFmtId="9" fontId="3" fillId="0" borderId="9"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wrapText="1"/>
    </xf>
    <xf numFmtId="0" fontId="4" fillId="0" borderId="7"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3" fillId="0" borderId="10" xfId="0" applyFont="1" applyBorder="1" applyAlignment="1">
      <alignment horizontal="center" vertical="center"/>
    </xf>
    <xf numFmtId="10" fontId="3" fillId="0" borderId="1" xfId="11"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0" fillId="0" borderId="0" xfId="0" applyBorder="1"/>
    <xf numFmtId="0" fontId="3" fillId="0" borderId="7" xfId="0" applyFont="1" applyFill="1" applyBorder="1" applyAlignment="1">
      <alignment horizontal="center" vertical="center" wrapText="1"/>
    </xf>
    <xf numFmtId="0" fontId="3" fillId="0" borderId="0" xfId="0" applyNumberFormat="1" applyFont="1" applyFill="1" applyBorder="1" applyAlignment="1" applyProtection="1">
      <alignment horizontal="center" vertical="center"/>
    </xf>
    <xf numFmtId="9" fontId="3" fillId="0" borderId="0"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0" borderId="2" xfId="0" applyFont="1" applyFill="1" applyBorder="1" applyAlignment="1">
      <alignment vertical="center"/>
    </xf>
    <xf numFmtId="0" fontId="3" fillId="2"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4</xdr:col>
      <xdr:colOff>34925</xdr:colOff>
      <xdr:row>5</xdr:row>
      <xdr:rowOff>424180</xdr:rowOff>
    </xdr:to>
    <xdr:sp>
      <xdr:nvSpPr>
        <xdr:cNvPr id="1025" name="直接箭头连接符 1"/>
        <xdr:cNvSpPr>
          <a:spLocks noChangeShapeType="1"/>
        </xdr:cNvSpPr>
      </xdr:nvSpPr>
      <xdr:spPr>
        <a:xfrm>
          <a:off x="1971675" y="1463675"/>
          <a:ext cx="2720975" cy="39560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tabSelected="1" zoomScale="70" zoomScaleNormal="70" topLeftCell="B1" workbookViewId="0">
      <selection activeCell="E6" sqref="E6"/>
    </sheetView>
  </sheetViews>
  <sheetFormatPr defaultColWidth="9" defaultRowHeight="14"/>
  <cols>
    <col min="1" max="1" width="5.375" customWidth="1"/>
    <col min="2" max="2" width="7.75" customWidth="1"/>
    <col min="3" max="3" width="12.25" style="1" customWidth="1"/>
    <col min="4" max="4" width="35.75" style="1" customWidth="1"/>
    <col min="5" max="5" width="46.25" style="1" customWidth="1"/>
    <col min="6" max="6" width="13.375" customWidth="1"/>
    <col min="7" max="7" width="19" customWidth="1"/>
    <col min="9" max="9" width="12.875"/>
    <col min="10" max="10" width="33.875" customWidth="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5"/>
      <c r="J4" s="5"/>
    </row>
    <row r="5" ht="20.1" customHeight="1" spans="1:10">
      <c r="A5" s="4" t="s">
        <v>8</v>
      </c>
      <c r="B5" s="4"/>
      <c r="C5" s="4"/>
      <c r="D5" s="4" t="s">
        <v>9</v>
      </c>
      <c r="E5" s="4"/>
      <c r="F5" s="4"/>
      <c r="G5" s="4" t="s">
        <v>10</v>
      </c>
      <c r="H5" s="5" t="s">
        <v>11</v>
      </c>
      <c r="I5" s="5"/>
      <c r="J5" s="5"/>
    </row>
    <row r="6" ht="36.75" customHeight="1" spans="1:10">
      <c r="A6" s="5" t="s">
        <v>12</v>
      </c>
      <c r="B6" s="5"/>
      <c r="C6" s="5"/>
      <c r="D6" s="4"/>
      <c r="E6" s="5" t="s">
        <v>13</v>
      </c>
      <c r="F6" s="5" t="s">
        <v>14</v>
      </c>
      <c r="G6" s="5" t="s">
        <v>15</v>
      </c>
      <c r="H6" s="5" t="s">
        <v>16</v>
      </c>
      <c r="I6" s="5" t="s">
        <v>17</v>
      </c>
      <c r="J6" s="4" t="s">
        <v>18</v>
      </c>
    </row>
    <row r="7" ht="20.1" customHeight="1" spans="1:10">
      <c r="A7" s="5"/>
      <c r="B7" s="5"/>
      <c r="C7" s="5"/>
      <c r="D7" s="4" t="s">
        <v>19</v>
      </c>
      <c r="E7" s="6">
        <v>21.213</v>
      </c>
      <c r="F7" s="6">
        <v>21.213</v>
      </c>
      <c r="G7" s="6">
        <v>2.643</v>
      </c>
      <c r="H7" s="4">
        <v>10</v>
      </c>
      <c r="I7" s="43">
        <f>G7/F7</f>
        <v>0.124593409701598</v>
      </c>
      <c r="J7" s="44">
        <f>H7*I7</f>
        <v>1.24593409701598</v>
      </c>
    </row>
    <row r="8" ht="30.75" spans="1:10">
      <c r="A8" s="5"/>
      <c r="B8" s="5"/>
      <c r="C8" s="5"/>
      <c r="D8" s="5" t="s">
        <v>20</v>
      </c>
      <c r="E8" s="6">
        <v>21.213</v>
      </c>
      <c r="F8" s="6">
        <v>21.213</v>
      </c>
      <c r="G8" s="6">
        <v>2.643</v>
      </c>
      <c r="H8" s="4" t="s">
        <v>21</v>
      </c>
      <c r="I8" s="43">
        <f>G8/F8</f>
        <v>0.124593409701598</v>
      </c>
      <c r="J8" s="5" t="s">
        <v>21</v>
      </c>
    </row>
    <row r="9" ht="24.95" customHeight="1" spans="1:10">
      <c r="A9" s="5"/>
      <c r="B9" s="5"/>
      <c r="C9" s="5"/>
      <c r="D9" s="4" t="s">
        <v>22</v>
      </c>
      <c r="E9" s="4">
        <v>0</v>
      </c>
      <c r="F9" s="4">
        <v>0</v>
      </c>
      <c r="G9" s="4">
        <v>0</v>
      </c>
      <c r="H9" s="4" t="s">
        <v>21</v>
      </c>
      <c r="I9" s="4"/>
      <c r="J9" s="5"/>
    </row>
    <row r="10" ht="18.95" customHeight="1" spans="1:10">
      <c r="A10" s="5"/>
      <c r="B10" s="5"/>
      <c r="C10" s="5"/>
      <c r="D10" s="4" t="s">
        <v>23</v>
      </c>
      <c r="E10" s="4">
        <v>0</v>
      </c>
      <c r="F10" s="4">
        <v>0</v>
      </c>
      <c r="G10" s="4">
        <v>0</v>
      </c>
      <c r="H10" s="4" t="s">
        <v>21</v>
      </c>
      <c r="I10" s="4"/>
      <c r="J10" s="5" t="s">
        <v>21</v>
      </c>
    </row>
    <row r="11" ht="26.1" customHeight="1" spans="1:10">
      <c r="A11" s="7" t="s">
        <v>24</v>
      </c>
      <c r="B11" s="5" t="s">
        <v>25</v>
      </c>
      <c r="C11" s="5"/>
      <c r="D11" s="5"/>
      <c r="E11" s="5"/>
      <c r="F11" s="5" t="s">
        <v>26</v>
      </c>
      <c r="G11" s="5"/>
      <c r="H11" s="5"/>
      <c r="I11" s="5"/>
      <c r="J11" s="5"/>
    </row>
    <row r="12" ht="195" customHeight="1" spans="1:10">
      <c r="A12" s="7"/>
      <c r="B12" s="8" t="s">
        <v>27</v>
      </c>
      <c r="C12" s="5"/>
      <c r="D12" s="5"/>
      <c r="E12" s="5"/>
      <c r="F12" s="9" t="s">
        <v>28</v>
      </c>
      <c r="G12" s="9"/>
      <c r="H12" s="9"/>
      <c r="I12" s="9"/>
      <c r="J12" s="9"/>
    </row>
    <row r="13" ht="37.5" customHeight="1" spans="1:10">
      <c r="A13" s="10" t="s">
        <v>29</v>
      </c>
      <c r="B13" s="8" t="s">
        <v>30</v>
      </c>
      <c r="C13" s="4" t="s">
        <v>31</v>
      </c>
      <c r="D13" s="4" t="s">
        <v>32</v>
      </c>
      <c r="E13" s="4" t="s">
        <v>33</v>
      </c>
      <c r="F13" s="11" t="s">
        <v>34</v>
      </c>
      <c r="G13" s="12"/>
      <c r="H13" s="4" t="s">
        <v>35</v>
      </c>
      <c r="I13" s="4" t="s">
        <v>18</v>
      </c>
      <c r="J13" s="4" t="s">
        <v>36</v>
      </c>
    </row>
    <row r="14" ht="48" customHeight="1" spans="1:10">
      <c r="A14" s="13"/>
      <c r="B14" s="14" t="s">
        <v>37</v>
      </c>
      <c r="C14" s="15" t="s">
        <v>38</v>
      </c>
      <c r="D14" s="5" t="s">
        <v>39</v>
      </c>
      <c r="E14" s="16" t="s">
        <v>40</v>
      </c>
      <c r="F14" s="17" t="s">
        <v>41</v>
      </c>
      <c r="G14" s="18"/>
      <c r="H14" s="16">
        <v>2</v>
      </c>
      <c r="I14" s="16">
        <v>0</v>
      </c>
      <c r="J14" s="45" t="s">
        <v>42</v>
      </c>
    </row>
    <row r="15" ht="84" customHeight="1" spans="1:10">
      <c r="A15" s="13"/>
      <c r="B15" s="19"/>
      <c r="C15" s="20"/>
      <c r="D15" s="5" t="s">
        <v>43</v>
      </c>
      <c r="E15" s="16" t="s">
        <v>44</v>
      </c>
      <c r="F15" s="17" t="s">
        <v>45</v>
      </c>
      <c r="G15" s="21"/>
      <c r="H15" s="22">
        <v>2</v>
      </c>
      <c r="I15" s="46">
        <v>0</v>
      </c>
      <c r="J15" s="47"/>
    </row>
    <row r="16" ht="54.95" customHeight="1" spans="1:10">
      <c r="A16" s="13"/>
      <c r="B16" s="19"/>
      <c r="C16" s="23"/>
      <c r="D16" s="5" t="s">
        <v>46</v>
      </c>
      <c r="E16" s="16" t="s">
        <v>47</v>
      </c>
      <c r="F16" s="24" t="s">
        <v>48</v>
      </c>
      <c r="G16" s="25"/>
      <c r="H16" s="22">
        <v>6</v>
      </c>
      <c r="I16" s="46">
        <v>6</v>
      </c>
      <c r="J16" s="46"/>
    </row>
    <row r="17" ht="57" customHeight="1" spans="1:12">
      <c r="A17" s="13"/>
      <c r="B17" s="19"/>
      <c r="C17" s="15" t="s">
        <v>49</v>
      </c>
      <c r="D17" s="5" t="s">
        <v>50</v>
      </c>
      <c r="E17" s="5" t="s">
        <v>51</v>
      </c>
      <c r="F17" s="26" t="s">
        <v>51</v>
      </c>
      <c r="G17" s="27"/>
      <c r="H17" s="22">
        <v>4</v>
      </c>
      <c r="I17" s="46">
        <v>2</v>
      </c>
      <c r="J17" s="45" t="s">
        <v>52</v>
      </c>
      <c r="K17" s="48"/>
      <c r="L17" s="48"/>
    </row>
    <row r="18" ht="57" customHeight="1" spans="1:12">
      <c r="A18" s="13"/>
      <c r="B18" s="19"/>
      <c r="C18" s="20"/>
      <c r="D18" s="5" t="s">
        <v>53</v>
      </c>
      <c r="E18" s="5" t="s">
        <v>54</v>
      </c>
      <c r="F18" s="26" t="s">
        <v>54</v>
      </c>
      <c r="G18" s="27"/>
      <c r="H18" s="22">
        <v>4</v>
      </c>
      <c r="I18" s="46">
        <v>2</v>
      </c>
      <c r="J18" s="49"/>
      <c r="K18" s="48"/>
      <c r="L18" s="48"/>
    </row>
    <row r="19" ht="137.25" customHeight="1" spans="1:12">
      <c r="A19" s="13"/>
      <c r="B19" s="19"/>
      <c r="C19" s="23"/>
      <c r="D19" s="5" t="s">
        <v>55</v>
      </c>
      <c r="E19" s="5" t="s">
        <v>56</v>
      </c>
      <c r="F19" s="26" t="s">
        <v>57</v>
      </c>
      <c r="G19" s="28"/>
      <c r="H19" s="22">
        <v>12</v>
      </c>
      <c r="I19" s="46">
        <v>12</v>
      </c>
      <c r="J19" s="46"/>
      <c r="K19" s="48"/>
      <c r="L19" s="48"/>
    </row>
    <row r="20" ht="57.95" customHeight="1" spans="1:12">
      <c r="A20" s="13"/>
      <c r="B20" s="19"/>
      <c r="C20" s="15" t="s">
        <v>58</v>
      </c>
      <c r="D20" s="5" t="s">
        <v>59</v>
      </c>
      <c r="E20" s="29" t="s">
        <v>60</v>
      </c>
      <c r="F20" s="26" t="s">
        <v>61</v>
      </c>
      <c r="G20" s="28"/>
      <c r="H20" s="22">
        <v>10</v>
      </c>
      <c r="I20" s="46">
        <v>9</v>
      </c>
      <c r="J20" s="22" t="s">
        <v>52</v>
      </c>
      <c r="K20" s="50"/>
      <c r="L20" s="51"/>
    </row>
    <row r="21" ht="75" customHeight="1" spans="1:12">
      <c r="A21" s="13"/>
      <c r="B21" s="19"/>
      <c r="C21" s="15" t="s">
        <v>62</v>
      </c>
      <c r="D21" s="5" t="s">
        <v>63</v>
      </c>
      <c r="E21" s="4" t="s">
        <v>64</v>
      </c>
      <c r="F21" s="30" t="s">
        <v>65</v>
      </c>
      <c r="G21" s="31"/>
      <c r="H21" s="4">
        <v>10</v>
      </c>
      <c r="I21" s="52">
        <v>10</v>
      </c>
      <c r="J21" s="53"/>
      <c r="K21" s="48"/>
      <c r="L21" s="48"/>
    </row>
    <row r="22" ht="33.75" customHeight="1" spans="1:12">
      <c r="A22" s="13"/>
      <c r="B22" s="32" t="s">
        <v>66</v>
      </c>
      <c r="C22" s="33" t="s">
        <v>67</v>
      </c>
      <c r="D22" s="4" t="s">
        <v>68</v>
      </c>
      <c r="E22" s="4" t="s">
        <v>68</v>
      </c>
      <c r="F22" s="34" t="s">
        <v>68</v>
      </c>
      <c r="G22" s="35"/>
      <c r="H22" s="22"/>
      <c r="I22" s="46"/>
      <c r="J22" s="46"/>
      <c r="K22" s="48"/>
      <c r="L22" s="48"/>
    </row>
    <row r="23" ht="75" customHeight="1" spans="1:12">
      <c r="A23" s="13"/>
      <c r="B23" s="32"/>
      <c r="C23" s="14" t="s">
        <v>69</v>
      </c>
      <c r="D23" s="5" t="s">
        <v>70</v>
      </c>
      <c r="E23" s="5" t="s">
        <v>70</v>
      </c>
      <c r="F23" s="36" t="s">
        <v>70</v>
      </c>
      <c r="G23" s="27"/>
      <c r="H23" s="5">
        <v>15</v>
      </c>
      <c r="I23" s="46">
        <v>14</v>
      </c>
      <c r="J23" s="45" t="s">
        <v>52</v>
      </c>
      <c r="K23" s="48"/>
      <c r="L23" s="48"/>
    </row>
    <row r="24" ht="139.5" customHeight="1" spans="1:10">
      <c r="A24" s="13"/>
      <c r="B24" s="32"/>
      <c r="C24" s="37"/>
      <c r="D24" s="8" t="s">
        <v>71</v>
      </c>
      <c r="E24" s="5" t="s">
        <v>71</v>
      </c>
      <c r="F24" s="36" t="s">
        <v>72</v>
      </c>
      <c r="G24" s="27"/>
      <c r="H24" s="22">
        <v>15</v>
      </c>
      <c r="I24" s="46">
        <v>15</v>
      </c>
      <c r="J24" s="54"/>
    </row>
    <row r="25" ht="30.75" customHeight="1" spans="1:10">
      <c r="A25" s="13"/>
      <c r="B25" s="32"/>
      <c r="C25" s="33" t="s">
        <v>73</v>
      </c>
      <c r="D25" s="4" t="s">
        <v>68</v>
      </c>
      <c r="E25" s="4" t="s">
        <v>68</v>
      </c>
      <c r="F25" s="34" t="s">
        <v>68</v>
      </c>
      <c r="G25" s="35"/>
      <c r="H25" s="22"/>
      <c r="I25" s="46"/>
      <c r="J25" s="46"/>
    </row>
    <row r="26" ht="30.75" customHeight="1" spans="1:10">
      <c r="A26" s="13"/>
      <c r="B26" s="32"/>
      <c r="C26" s="33" t="s">
        <v>74</v>
      </c>
      <c r="D26" s="4" t="s">
        <v>68</v>
      </c>
      <c r="E26" s="4" t="s">
        <v>68</v>
      </c>
      <c r="F26" s="34" t="s">
        <v>68</v>
      </c>
      <c r="G26" s="35"/>
      <c r="H26" s="22"/>
      <c r="I26" s="46"/>
      <c r="J26" s="46"/>
    </row>
    <row r="27" ht="57.75" customHeight="1" spans="1:10">
      <c r="A27" s="13"/>
      <c r="B27" s="14" t="s">
        <v>75</v>
      </c>
      <c r="C27" s="33" t="s">
        <v>76</v>
      </c>
      <c r="D27" s="5" t="s">
        <v>77</v>
      </c>
      <c r="E27" s="38" t="s">
        <v>78</v>
      </c>
      <c r="F27" s="24" t="s">
        <v>78</v>
      </c>
      <c r="G27" s="25"/>
      <c r="H27" s="22">
        <v>10</v>
      </c>
      <c r="I27" s="46">
        <v>10</v>
      </c>
      <c r="J27" s="55"/>
    </row>
    <row r="28" ht="21" customHeight="1" spans="1:10">
      <c r="A28" s="39" t="s">
        <v>79</v>
      </c>
      <c r="B28" s="39"/>
      <c r="C28" s="39"/>
      <c r="D28" s="39"/>
      <c r="E28" s="39"/>
      <c r="F28" s="39"/>
      <c r="G28" s="39"/>
      <c r="H28" s="39">
        <v>100</v>
      </c>
      <c r="I28" s="56">
        <f>SUM(I14:I27)+J7</f>
        <v>81.245934097016</v>
      </c>
      <c r="J28" s="4"/>
    </row>
    <row r="29" ht="153.6" customHeight="1" spans="1:10">
      <c r="A29" s="40" t="s">
        <v>80</v>
      </c>
      <c r="B29" s="41"/>
      <c r="C29" s="42"/>
      <c r="D29" s="42"/>
      <c r="E29" s="42"/>
      <c r="F29" s="41"/>
      <c r="G29" s="41"/>
      <c r="H29" s="41"/>
      <c r="I29" s="41"/>
      <c r="J29" s="41"/>
    </row>
  </sheetData>
  <mergeCells count="4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K20:L20"/>
    <mergeCell ref="F21:G21"/>
    <mergeCell ref="F22:G22"/>
    <mergeCell ref="F23:G23"/>
    <mergeCell ref="F24:G24"/>
    <mergeCell ref="F25:G25"/>
    <mergeCell ref="F26:G26"/>
    <mergeCell ref="F27:G27"/>
    <mergeCell ref="A28:G28"/>
    <mergeCell ref="A29:J29"/>
    <mergeCell ref="A11:A12"/>
    <mergeCell ref="A13:A27"/>
    <mergeCell ref="B14:B21"/>
    <mergeCell ref="B22:B26"/>
    <mergeCell ref="C14:C16"/>
    <mergeCell ref="C17:C19"/>
    <mergeCell ref="C23:C24"/>
    <mergeCell ref="J14:J15"/>
    <mergeCell ref="J17:J18"/>
    <mergeCell ref="A6:C10"/>
  </mergeCells>
  <pageMargins left="0.708661417322835" right="0.511811023622047" top="0.551181102362205" bottom="0.551181102362205" header="0.31496062992126" footer="0.31496062992126"/>
  <pageSetup paperSize="9" scale="42"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2021-06-09T05:05:00Z</cp:lastPrinted>
  <dcterms:modified xsi:type="dcterms:W3CDTF">2022-05-10T02:52:39Z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756144F771D04A0598B0D0D898E75354</vt:lpwstr>
  </property>
</Properties>
</file>