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10350"/>
  </bookViews>
  <sheets>
    <sheet name="Sheet1" sheetId="1" r:id="rId1"/>
  </sheets>
  <definedNames>
    <definedName name="_xlnm.Print_Area" localSheetId="0">Sheet1!$A$1:$J$26</definedName>
  </definedNames>
  <calcPr calcId="144525" concurrentCalc="0"/>
</workbook>
</file>

<file path=xl/sharedStrings.xml><?xml version="1.0" encoding="utf-8"?>
<sst xmlns="http://schemas.openxmlformats.org/spreadsheetml/2006/main" count="66">
  <si>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</si>
  <si>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</si>
  <si>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</si>
  <si>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医改管理工作与医改重要问题研究项目</t>
  </si>
  <si>
    <t>主管部门</t>
  </si>
  <si>
    <t>北京市卫生健康委员会</t>
  </si>
  <si>
    <t>实施单位</t>
  </si>
  <si>
    <t>体制改革处</t>
  </si>
  <si>
    <t>项目负责人</t>
  </si>
  <si>
    <t>王莹</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</si>
  <si>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</si>
  <si>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</si>
  <si>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</si>
  <si>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</si>
  <si>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</si>
  <si>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</si>
  <si>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</si>
  <si>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</si>
  <si>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</si>
  <si>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</si>
  <si>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</si>
  <si>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</si>
  <si>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</si>
  <si>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</si>
  <si>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</si>
  <si>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</si>
  <si>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重点在医改规划、医改重大政策研究、医改进展评价等方面开展工作。通过工作开展，预计可实现我市医药卫生体制改革不断深入推进、推进“十四五”时期北京市医改实施方案编制，推进医改进展和效果等工作达到良好运行状态等目标。</t>
  </si>
  <si>
    <t>认真贯彻落实市委市政府决策部署，继续深化医药卫生体制改革。研究制定健康联合体建设试点工作方案，参与制定《关于完善重大疫情防控体制机制健全公共卫生应急管理体系若干意见》，在对十八届三中全会以来本市医药卫生体制改革效果评估的基础上，开展“十四五”医改实施方案项目，完成医耗联动综合改革第三方评估。</t>
  </si>
  <si>
    <t>绩效指标</t>
  </si>
  <si>
    <t>一级指标</t>
  </si>
  <si>
    <t>二级指标</t>
  </si>
  <si>
    <t>三级指标</t>
  </si>
  <si>
    <t>年度指标值(A)</t>
  </si>
  <si>
    <t>实际完成值(B)</t>
  </si>
  <si>
    <t>分值</t>
  </si>
  <si>
    <t>偏差原因分析及改进措施</t>
  </si>
  <si>
    <t>产出指标(50分)</t>
  </si>
  <si>
    <t>数量指标</t>
  </si>
  <si>
    <t>初步制定推进“十四五”时期北京市医改实施方案，待国家规划出台后进行完善</t>
  </si>
  <si>
    <t>1个</t>
  </si>
  <si>
    <t>完成医耗联动综合改革第三方评估</t>
  </si>
  <si>
    <t>1项</t>
  </si>
  <si>
    <t>研究制定健康联合体建设试点工作方案</t>
  </si>
  <si>
    <t>质量指标</t>
  </si>
  <si>
    <t>方案合格率</t>
  </si>
  <si>
    <t>时效指标</t>
  </si>
  <si>
    <t>项目完成时间</t>
  </si>
  <si>
    <t>成本指标</t>
  </si>
  <si>
    <t>预算控制数</t>
  </si>
  <si>
    <t>125.44万元</t>
  </si>
  <si>
    <t>109.61万元</t>
  </si>
  <si>
    <t>效果指标(30分)</t>
  </si>
  <si>
    <t>经济效益
指标</t>
  </si>
  <si>
    <t>无</t>
  </si>
  <si>
    <t>社会效益
指标</t>
  </si>
  <si>
    <t>稳步推进各项改革工作</t>
  </si>
  <si>
    <t>生态效益
指标</t>
  </si>
  <si>
    <t>可持续影响指标</t>
  </si>
  <si>
    <t>稳步推进各项改革工作，更好适应城市发展</t>
  </si>
  <si>
    <t>满意度
指标
（10分）</t>
  </si>
  <si>
    <t>服务对象满意度指标</t>
  </si>
  <si>
    <t>人民群众服务满意度</t>
  </si>
  <si>
    <t>≥90%</t>
  </si>
  <si>
    <t>未做满意度调查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</si>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</sst>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6">
    <numFmt numFmtId="176" formatCode="0.0%"/>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7" formatCode="0.00_ "/>
  </numFmts>
  <fonts count="25">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1"/>
      <color indexed="62"/>
      <name val="等线"/>
      <charset val="0"/>
    </font>
    <font>
      <sz val="11"/>
      <color indexed="8"/>
      <name val="等线"/>
      <charset val="0"/>
    </font>
    <font>
      <u/>
      <sz val="11"/>
      <color indexed="12"/>
      <name val="等线"/>
      <charset val="0"/>
    </font>
    <font>
      <u/>
      <sz val="11"/>
      <color indexed="20"/>
      <name val="等线"/>
      <charset val="0"/>
    </font>
    <font>
      <b/>
      <sz val="18"/>
      <color indexed="62"/>
      <name val="等线"/>
      <charset val="134"/>
    </font>
    <font>
      <sz val="11"/>
      <color indexed="9"/>
      <name val="等线"/>
      <charset val="0"/>
    </font>
    <font>
      <sz val="11"/>
      <color indexed="10"/>
      <name val="等线"/>
      <charset val="0"/>
    </font>
    <font>
      <sz val="11"/>
      <color indexed="60"/>
      <name val="等线"/>
      <charset val="0"/>
    </font>
    <font>
      <b/>
      <sz val="11"/>
      <color indexed="62"/>
      <name val="等线"/>
      <charset val="134"/>
    </font>
    <font>
      <i/>
      <sz val="11"/>
      <color indexed="23"/>
      <name val="等线"/>
      <charset val="0"/>
    </font>
    <font>
      <b/>
      <sz val="15"/>
      <color indexed="62"/>
      <name val="等线"/>
      <charset val="134"/>
    </font>
    <font>
      <b/>
      <sz val="13"/>
      <color indexed="62"/>
      <name val="等线"/>
      <charset val="134"/>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47"/>
        <bgColor indexed="64"/>
      </patternFill>
    </fill>
    <fill>
      <patternFill patternType="solid">
        <fgColor indexed="9"/>
        <bgColor indexed="64"/>
      </patternFill>
    </fill>
    <fill>
      <patternFill patternType="solid">
        <fgColor indexed="29"/>
        <bgColor indexed="64"/>
      </patternFill>
    </fill>
    <fill>
      <patternFill patternType="solid">
        <fgColor indexed="26"/>
        <bgColor indexed="64"/>
      </patternFill>
    </fill>
    <fill>
      <patternFill patternType="solid">
        <fgColor indexed="51"/>
        <bgColor indexed="64"/>
      </patternFill>
    </fill>
    <fill>
      <patternFill patternType="solid">
        <fgColor indexed="22"/>
        <bgColor indexed="64"/>
      </patternFill>
    </fill>
    <fill>
      <patternFill patternType="solid">
        <fgColor indexed="44"/>
        <bgColor indexed="64"/>
      </patternFill>
    </fill>
    <fill>
      <patternFill patternType="solid">
        <fgColor indexed="57"/>
        <bgColor indexed="64"/>
      </patternFill>
    </fill>
    <fill>
      <patternFill patternType="solid">
        <fgColor indexed="55"/>
        <bgColor indexed="64"/>
      </patternFill>
    </fill>
    <fill>
      <patternFill patternType="solid">
        <fgColor indexed="53"/>
        <bgColor indexed="64"/>
      </patternFill>
    </fill>
    <fill>
      <patternFill patternType="solid">
        <fgColor indexed="42"/>
        <bgColor indexed="64"/>
      </patternFill>
    </fill>
    <fill>
      <patternFill patternType="solid">
        <fgColor indexed="43"/>
        <bgColor indexed="64"/>
      </patternFill>
    </fill>
    <fill>
      <patternFill patternType="solid">
        <fgColor indexed="27"/>
        <bgColor indexed="64"/>
      </patternFill>
    </fill>
    <fill>
      <patternFill patternType="solid">
        <fgColor indexed="49"/>
        <bgColor indexed="64"/>
      </patternFill>
    </fill>
    <fill>
      <patternFill patternType="solid">
        <fgColor indexed="31"/>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0"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6" fillId="3" borderId="0" applyNumberFormat="0" applyBorder="0" applyAlignment="0" applyProtection="0">
      <alignment vertical="center"/>
    </xf>
    <xf numFmtId="0" fontId="5" fillId="2" borderId="8" applyNumberFormat="0" applyAlignment="0" applyProtection="0">
      <alignment vertical="center"/>
    </xf>
    <xf numFmtId="0" fontId="12" fillId="4" borderId="0" applyNumberFormat="0" applyBorder="0" applyAlignment="0" applyProtection="0">
      <alignment vertical="center"/>
    </xf>
    <xf numFmtId="0" fontId="6" fillId="7" borderId="0" applyNumberFormat="0" applyBorder="0" applyAlignment="0" applyProtection="0">
      <alignment vertical="center"/>
    </xf>
    <xf numFmtId="0" fontId="10" fillId="7" borderId="0" applyNumberFormat="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5" borderId="9" applyNumberFormat="0" applyFont="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0" fillId="4"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3" fillId="0" borderId="11" applyNumberFormat="0" applyFill="0" applyAlignment="0" applyProtection="0">
      <alignment vertical="center"/>
    </xf>
    <xf numFmtId="0" fontId="10" fillId="8" borderId="0" applyNumberFormat="0" applyBorder="0" applyAlignment="0" applyProtection="0">
      <alignment vertical="center"/>
    </xf>
    <xf numFmtId="0" fontId="17" fillId="3" borderId="12" applyNumberFormat="0" applyAlignment="0" applyProtection="0">
      <alignment vertical="center"/>
    </xf>
    <xf numFmtId="0" fontId="10" fillId="2" borderId="0" applyNumberFormat="0" applyBorder="0" applyAlignment="0" applyProtection="0">
      <alignment vertical="center"/>
    </xf>
    <xf numFmtId="0" fontId="18" fillId="3" borderId="8" applyNumberFormat="0" applyAlignment="0" applyProtection="0">
      <alignment vertical="center"/>
    </xf>
    <xf numFmtId="0" fontId="19" fillId="10" borderId="13" applyNumberFormat="0" applyAlignment="0" applyProtection="0">
      <alignment vertical="center"/>
    </xf>
    <xf numFmtId="0" fontId="20" fillId="0" borderId="14" applyNumberFormat="0" applyFill="0" applyAlignment="0" applyProtection="0">
      <alignment vertical="center"/>
    </xf>
    <xf numFmtId="0" fontId="10" fillId="11" borderId="0" applyNumberFormat="0" applyBorder="0" applyAlignment="0" applyProtection="0">
      <alignment vertical="center"/>
    </xf>
    <xf numFmtId="0" fontId="6" fillId="12" borderId="0" applyNumberFormat="0" applyBorder="0" applyAlignment="0" applyProtection="0">
      <alignment vertical="center"/>
    </xf>
    <xf numFmtId="0" fontId="21" fillId="0" borderId="15" applyNumberFormat="0" applyFill="0" applyAlignment="0" applyProtection="0">
      <alignment vertical="center"/>
    </xf>
    <xf numFmtId="0" fontId="22" fillId="12" borderId="0" applyNumberFormat="0" applyBorder="0" applyAlignment="0" applyProtection="0">
      <alignment vertical="center"/>
    </xf>
    <xf numFmtId="0" fontId="12" fillId="13" borderId="0" applyNumberFormat="0" applyBorder="0" applyAlignment="0" applyProtection="0">
      <alignment vertical="center"/>
    </xf>
    <xf numFmtId="0" fontId="10" fillId="15" borderId="0" applyNumberFormat="0" applyBorder="0" applyAlignment="0" applyProtection="0">
      <alignment vertical="center"/>
    </xf>
    <xf numFmtId="0" fontId="6" fillId="16" borderId="0" applyNumberFormat="0" applyBorder="0" applyAlignment="0" applyProtection="0">
      <alignment vertical="center"/>
    </xf>
    <xf numFmtId="0" fontId="6" fillId="14" borderId="0" applyNumberFormat="0" applyBorder="0" applyAlignment="0" applyProtection="0">
      <alignment vertical="center"/>
    </xf>
    <xf numFmtId="0" fontId="6" fillId="8" borderId="0" applyNumberFormat="0" applyBorder="0" applyAlignment="0" applyProtection="0">
      <alignment vertical="center"/>
    </xf>
    <xf numFmtId="0" fontId="6" fillId="2" borderId="0" applyNumberFormat="0" applyBorder="0" applyAlignment="0" applyProtection="0">
      <alignment vertical="center"/>
    </xf>
    <xf numFmtId="0" fontId="6" fillId="2" borderId="0" applyNumberFormat="0" applyBorder="0" applyAlignment="0" applyProtection="0">
      <alignment vertical="center"/>
    </xf>
    <xf numFmtId="0" fontId="10" fillId="10" borderId="0" applyNumberFormat="0" applyBorder="0" applyAlignment="0" applyProtection="0">
      <alignment vertical="center"/>
    </xf>
    <xf numFmtId="0" fontId="6" fillId="5" borderId="0" applyNumberFormat="0" applyBorder="0" applyAlignment="0" applyProtection="0">
      <alignment vertical="center"/>
    </xf>
    <xf numFmtId="0" fontId="6" fillId="2" borderId="0" applyNumberFormat="0" applyBorder="0" applyAlignment="0" applyProtection="0">
      <alignment vertical="center"/>
    </xf>
    <xf numFmtId="0" fontId="10" fillId="15" borderId="0" applyNumberFormat="0" applyBorder="0" applyAlignment="0" applyProtection="0">
      <alignment vertical="center"/>
    </xf>
    <xf numFmtId="0" fontId="6" fillId="8"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6" fillId="12" borderId="0" applyNumberFormat="0" applyBorder="0" applyAlignment="0" applyProtection="0">
      <alignment vertical="center"/>
    </xf>
    <xf numFmtId="0" fontId="10" fillId="9" borderId="0" applyNumberFormat="0" applyBorder="0" applyAlignment="0" applyProtection="0">
      <alignment vertical="center"/>
    </xf>
  </cellStyleXfs>
  <cellXfs count="32">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9" fontId="3" fillId="0" borderId="1" xfId="0" applyNumberFormat="1" applyFont="1" applyFill="1" applyBorder="1" applyAlignment="1">
      <alignment horizontal="center" vertical="center"/>
    </xf>
    <xf numFmtId="9" fontId="3" fillId="0" borderId="2" xfId="0" applyNumberFormat="1" applyFont="1" applyFill="1" applyBorder="1" applyAlignment="1">
      <alignment horizontal="center" vertical="center"/>
    </xf>
    <xf numFmtId="31" fontId="3" fillId="0" borderId="1" xfId="0" applyNumberFormat="1" applyFont="1" applyFill="1" applyBorder="1" applyAlignment="1">
      <alignment horizontal="center" vertical="center"/>
    </xf>
    <xf numFmtId="31" fontId="3" fillId="0" borderId="2" xfId="0" applyNumberFormat="1"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4"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176" fontId="3" fillId="0" borderId="1" xfId="5" applyNumberFormat="1" applyFont="1" applyBorder="1" applyAlignment="1">
      <alignment horizontal="center" vertical="center"/>
    </xf>
    <xf numFmtId="2" fontId="3"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6"/>
  <sheetViews>
    <sheetView tabSelected="1" view="pageBreakPreview" zoomScale="80" zoomScaleNormal="100" zoomScaleSheetLayoutView="80" workbookViewId="0">
      <selection activeCell="E7" sqref="E7"/>
    </sheetView>
  </sheetViews>
  <sheetFormatPr defaultColWidth="9" defaultRowHeight="13.5"/>
  <cols>
    <col min="1" max="1" width="5.33333333333333" customWidth="1"/>
    <col min="2" max="2" width="7.73333333333333" customWidth="1"/>
    <col min="3" max="3" width="12.2666666666667" customWidth="1"/>
    <col min="4" max="4" width="17.7333333333333" customWidth="1"/>
    <col min="5" max="5" width="19.4666666666667" customWidth="1"/>
    <col min="6" max="6" width="13.3333333333333" customWidth="1"/>
    <col min="7" max="7" width="11.6666666666667" customWidth="1"/>
    <col min="9" max="9" width="22" customWidth="1"/>
    <col min="10" max="10" width="14.6" customWidth="1"/>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v>83979664</v>
      </c>
      <c r="I5" s="5"/>
      <c r="J5" s="5"/>
    </row>
    <row r="6" ht="29.25" spans="1:10">
      <c r="A6" s="6" t="s">
        <v>11</v>
      </c>
      <c r="B6" s="6"/>
      <c r="C6" s="6"/>
      <c r="D6" s="3"/>
      <c r="E6" s="6" t="s">
        <v>12</v>
      </c>
      <c r="F6" s="6" t="s">
        <v>13</v>
      </c>
      <c r="G6" s="6" t="s">
        <v>14</v>
      </c>
      <c r="H6" s="6" t="s">
        <v>15</v>
      </c>
      <c r="I6" s="6" t="s">
        <v>16</v>
      </c>
      <c r="J6" s="3" t="s">
        <v>17</v>
      </c>
    </row>
    <row r="7" ht="62.65" customHeight="1" spans="1:10">
      <c r="A7" s="6"/>
      <c r="B7" s="6"/>
      <c r="C7" s="6"/>
      <c r="D7" s="7" t="s">
        <v>18</v>
      </c>
      <c r="E7" s="6">
        <v>125.44</v>
      </c>
      <c r="F7" s="6">
        <v>125.44</v>
      </c>
      <c r="G7" s="6">
        <v>109.61</v>
      </c>
      <c r="H7" s="3">
        <v>10</v>
      </c>
      <c r="I7" s="29">
        <f>G7/F7</f>
        <v>0.873804209183674</v>
      </c>
      <c r="J7" s="30">
        <f>H7*I7</f>
        <v>8.73804209183674</v>
      </c>
    </row>
    <row r="8" ht="29.25" spans="1:10">
      <c r="A8" s="6"/>
      <c r="B8" s="6"/>
      <c r="C8" s="6"/>
      <c r="D8" s="8" t="s">
        <v>19</v>
      </c>
      <c r="E8" s="6">
        <v>125.44</v>
      </c>
      <c r="F8" s="6">
        <v>125.44</v>
      </c>
      <c r="G8" s="6">
        <v>109.61</v>
      </c>
      <c r="H8" s="3" t="s">
        <v>20</v>
      </c>
      <c r="I8" s="3"/>
      <c r="J8" s="6" t="s">
        <v>20</v>
      </c>
    </row>
    <row r="9" ht="25.05" customHeight="1" spans="1:10">
      <c r="A9" s="6"/>
      <c r="B9" s="6"/>
      <c r="C9" s="6"/>
      <c r="D9" s="3" t="s">
        <v>21</v>
      </c>
      <c r="E9" s="3"/>
      <c r="F9" s="3"/>
      <c r="G9" s="3"/>
      <c r="H9" s="3" t="s">
        <v>20</v>
      </c>
      <c r="I9" s="3"/>
      <c r="J9" s="6"/>
    </row>
    <row r="10" ht="19.05" customHeight="1" spans="1:10">
      <c r="A10" s="6"/>
      <c r="B10" s="6"/>
      <c r="C10" s="6"/>
      <c r="D10" s="4" t="s">
        <v>22</v>
      </c>
      <c r="E10" s="3"/>
      <c r="F10" s="3"/>
      <c r="G10" s="3"/>
      <c r="H10" s="3" t="s">
        <v>20</v>
      </c>
      <c r="I10" s="3"/>
      <c r="J10" s="6" t="s">
        <v>20</v>
      </c>
    </row>
    <row r="11" ht="26" customHeight="1" spans="1:10">
      <c r="A11" s="9" t="s">
        <v>23</v>
      </c>
      <c r="B11" s="6" t="s">
        <v>24</v>
      </c>
      <c r="C11" s="6"/>
      <c r="D11" s="6"/>
      <c r="E11" s="6"/>
      <c r="F11" s="6" t="s">
        <v>25</v>
      </c>
      <c r="G11" s="6"/>
      <c r="H11" s="6"/>
      <c r="I11" s="6"/>
      <c r="J11" s="6"/>
    </row>
    <row r="12" ht="134.35" customHeight="1" spans="1:10">
      <c r="A12" s="9"/>
      <c r="B12" s="6" t="s">
        <v>26</v>
      </c>
      <c r="C12" s="6"/>
      <c r="D12" s="6"/>
      <c r="E12" s="6"/>
      <c r="F12" s="6" t="s">
        <v>27</v>
      </c>
      <c r="G12" s="6"/>
      <c r="H12" s="6"/>
      <c r="I12" s="6"/>
      <c r="J12" s="6"/>
    </row>
    <row r="13" ht="29.25" spans="1:10">
      <c r="A13" s="9" t="s">
        <v>28</v>
      </c>
      <c r="B13" s="6" t="s">
        <v>29</v>
      </c>
      <c r="C13" s="3" t="s">
        <v>30</v>
      </c>
      <c r="D13" s="3" t="s">
        <v>31</v>
      </c>
      <c r="E13" s="3" t="s">
        <v>32</v>
      </c>
      <c r="F13" s="10" t="s">
        <v>33</v>
      </c>
      <c r="G13" s="11"/>
      <c r="H13" s="6" t="s">
        <v>34</v>
      </c>
      <c r="I13" s="6" t="s">
        <v>17</v>
      </c>
      <c r="J13" s="6" t="s">
        <v>35</v>
      </c>
    </row>
    <row r="14" ht="98" customHeight="1" spans="1:10">
      <c r="A14" s="9"/>
      <c r="B14" s="6" t="s">
        <v>36</v>
      </c>
      <c r="C14" s="12" t="s">
        <v>37</v>
      </c>
      <c r="D14" s="6" t="s">
        <v>38</v>
      </c>
      <c r="E14" s="13" t="s">
        <v>39</v>
      </c>
      <c r="F14" s="14" t="s">
        <v>39</v>
      </c>
      <c r="G14" s="15"/>
      <c r="H14" s="16">
        <v>5</v>
      </c>
      <c r="I14" s="16">
        <v>5</v>
      </c>
      <c r="J14" s="13"/>
    </row>
    <row r="15" ht="49.9" customHeight="1" spans="1:10">
      <c r="A15" s="9"/>
      <c r="B15" s="6"/>
      <c r="C15" s="17"/>
      <c r="D15" s="6" t="s">
        <v>40</v>
      </c>
      <c r="E15" s="13" t="s">
        <v>41</v>
      </c>
      <c r="F15" s="14" t="s">
        <v>41</v>
      </c>
      <c r="G15" s="15"/>
      <c r="H15" s="16">
        <v>5</v>
      </c>
      <c r="I15" s="16">
        <v>5</v>
      </c>
      <c r="J15" s="13"/>
    </row>
    <row r="16" ht="53.35" customHeight="1" spans="1:10">
      <c r="A16" s="9"/>
      <c r="B16" s="6"/>
      <c r="C16" s="18"/>
      <c r="D16" s="6" t="s">
        <v>42</v>
      </c>
      <c r="E16" s="13" t="s">
        <v>39</v>
      </c>
      <c r="F16" s="14" t="s">
        <v>39</v>
      </c>
      <c r="G16" s="15"/>
      <c r="H16" s="16">
        <v>5</v>
      </c>
      <c r="I16" s="16">
        <v>5</v>
      </c>
      <c r="J16" s="13"/>
    </row>
    <row r="17" ht="24" customHeight="1" spans="1:10">
      <c r="A17" s="9"/>
      <c r="B17" s="6"/>
      <c r="C17" s="3" t="s">
        <v>43</v>
      </c>
      <c r="D17" s="3" t="s">
        <v>44</v>
      </c>
      <c r="E17" s="19">
        <v>1</v>
      </c>
      <c r="F17" s="20">
        <v>1</v>
      </c>
      <c r="G17" s="15"/>
      <c r="H17" s="16">
        <v>15</v>
      </c>
      <c r="I17" s="16">
        <v>15</v>
      </c>
      <c r="J17" s="13"/>
    </row>
    <row r="18" ht="24" customHeight="1" spans="1:10">
      <c r="A18" s="9"/>
      <c r="B18" s="6"/>
      <c r="C18" s="3" t="s">
        <v>45</v>
      </c>
      <c r="D18" s="3" t="s">
        <v>46</v>
      </c>
      <c r="E18" s="21">
        <v>44180</v>
      </c>
      <c r="F18" s="22">
        <v>44180</v>
      </c>
      <c r="G18" s="15"/>
      <c r="H18" s="16">
        <v>10</v>
      </c>
      <c r="I18" s="16">
        <v>10</v>
      </c>
      <c r="J18" s="13"/>
    </row>
    <row r="19" ht="24" customHeight="1" spans="1:10">
      <c r="A19" s="9"/>
      <c r="B19" s="6"/>
      <c r="C19" s="3" t="s">
        <v>47</v>
      </c>
      <c r="D19" s="3" t="s">
        <v>48</v>
      </c>
      <c r="E19" s="16" t="s">
        <v>49</v>
      </c>
      <c r="F19" s="14" t="s">
        <v>50</v>
      </c>
      <c r="G19" s="15"/>
      <c r="H19" s="16">
        <v>10</v>
      </c>
      <c r="I19" s="16">
        <v>10</v>
      </c>
      <c r="J19" s="13"/>
    </row>
    <row r="20" ht="29.25" spans="1:10">
      <c r="A20" s="9"/>
      <c r="B20" s="6" t="s">
        <v>51</v>
      </c>
      <c r="C20" s="6" t="s">
        <v>52</v>
      </c>
      <c r="D20" s="3" t="s">
        <v>53</v>
      </c>
      <c r="E20" s="13" t="s">
        <v>53</v>
      </c>
      <c r="F20" s="14" t="s">
        <v>53</v>
      </c>
      <c r="G20" s="15"/>
      <c r="H20" s="16">
        <v>0</v>
      </c>
      <c r="I20" s="16">
        <v>0</v>
      </c>
      <c r="J20" s="13"/>
    </row>
    <row r="21" ht="29.25" spans="1:10">
      <c r="A21" s="9"/>
      <c r="B21" s="6"/>
      <c r="C21" s="6" t="s">
        <v>54</v>
      </c>
      <c r="D21" s="6" t="s">
        <v>55</v>
      </c>
      <c r="E21" s="16" t="s">
        <v>55</v>
      </c>
      <c r="F21" s="23" t="s">
        <v>55</v>
      </c>
      <c r="G21" s="24"/>
      <c r="H21" s="16">
        <v>15</v>
      </c>
      <c r="I21" s="16">
        <v>15</v>
      </c>
      <c r="J21" s="13"/>
    </row>
    <row r="22" ht="29.25" spans="1:10">
      <c r="A22" s="9"/>
      <c r="B22" s="6"/>
      <c r="C22" s="6" t="s">
        <v>56</v>
      </c>
      <c r="D22" s="3" t="s">
        <v>53</v>
      </c>
      <c r="E22" s="13" t="s">
        <v>53</v>
      </c>
      <c r="F22" s="14" t="s">
        <v>53</v>
      </c>
      <c r="G22" s="15"/>
      <c r="H22" s="16">
        <v>0</v>
      </c>
      <c r="I22" s="16">
        <v>0</v>
      </c>
      <c r="J22" s="13"/>
    </row>
    <row r="23" ht="43.5" spans="1:10">
      <c r="A23" s="9"/>
      <c r="B23" s="6"/>
      <c r="C23" s="6" t="s">
        <v>57</v>
      </c>
      <c r="D23" s="6" t="s">
        <v>58</v>
      </c>
      <c r="E23" s="16" t="s">
        <v>58</v>
      </c>
      <c r="F23" s="23" t="s">
        <v>58</v>
      </c>
      <c r="G23" s="24"/>
      <c r="H23" s="16">
        <v>15</v>
      </c>
      <c r="I23" s="16">
        <v>15</v>
      </c>
      <c r="J23" s="13"/>
    </row>
    <row r="24" ht="79.5" customHeight="1" spans="1:10">
      <c r="A24" s="9"/>
      <c r="B24" s="6" t="s">
        <v>59</v>
      </c>
      <c r="C24" s="6" t="s">
        <v>60</v>
      </c>
      <c r="D24" s="6" t="s">
        <v>61</v>
      </c>
      <c r="E24" s="13" t="s">
        <v>62</v>
      </c>
      <c r="F24" s="25">
        <v>0.9</v>
      </c>
      <c r="G24" s="24"/>
      <c r="H24" s="16">
        <v>10</v>
      </c>
      <c r="I24" s="16">
        <v>9</v>
      </c>
      <c r="J24" s="16" t="s">
        <v>63</v>
      </c>
    </row>
    <row r="25" ht="36" customHeight="1" spans="1:10">
      <c r="A25" s="26" t="s">
        <v>64</v>
      </c>
      <c r="B25" s="26"/>
      <c r="C25" s="26"/>
      <c r="D25" s="26"/>
      <c r="E25" s="26"/>
      <c r="F25" s="26"/>
      <c r="G25" s="26"/>
      <c r="H25" s="26">
        <v>100</v>
      </c>
      <c r="I25" s="31">
        <f>SUM(I14:I24)+J7</f>
        <v>97.7380420918367</v>
      </c>
      <c r="J25" s="6"/>
    </row>
    <row r="26" ht="153.5" customHeight="1" spans="1:10">
      <c r="A26" s="27" t="s">
        <v>65</v>
      </c>
      <c r="B26" s="28"/>
      <c r="C26" s="28"/>
      <c r="D26" s="28"/>
      <c r="E26" s="28"/>
      <c r="F26" s="28"/>
      <c r="G26" s="28"/>
      <c r="H26" s="28"/>
      <c r="I26" s="28"/>
      <c r="J26" s="28"/>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4:C16"/>
    <mergeCell ref="A6:C10"/>
  </mergeCells>
  <pageMargins left="0.707638888888889" right="0.511805555555556" top="0.55" bottom="0.55" header="0.313888888888889" footer="0.313888888888889"/>
  <pageSetup paperSize="9" scale="66"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2021-06-09T02:21:10Z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