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Sheet1!$A$1:$J$27</definedName>
  </definedNames>
  <calcPr calcId="144525" concurrentCalc="0"/>
</workbook>
</file>

<file path=xl/sharedStrings.xml><?xml version="1.0" encoding="utf-8"?>
<sst xmlns="http://schemas.openxmlformats.org/spreadsheetml/2006/main" count="73">
  <si>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</si>
  <si>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</si>
  <si>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</si>
  <si>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人口监测与家庭发展保障</t>
  </si>
  <si>
    <t>主管部门</t>
  </si>
  <si>
    <t>北京市卫生健康委员会</t>
  </si>
  <si>
    <t>实施单位</t>
  </si>
  <si>
    <t>人口监测与家庭发展处</t>
  </si>
  <si>
    <t>项目负责人</t>
  </si>
  <si>
    <t>吴娅</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</si>
  <si>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</si>
  <si>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</si>
  <si>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</si>
  <si>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</si>
  <si>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</si>
  <si>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</si>
  <si>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</si>
  <si>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</si>
  <si>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</si>
  <si>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</si>
  <si>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</si>
  <si>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</si>
  <si>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</si>
  <si>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</si>
  <si>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</si>
  <si>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</si>
  <si>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在全社会营造有利于按政策生育的良好氛围，及时准确掌握出生人口变动态势，完善人口及相关经济社会政策，促进人口长期均衡发展。缓解计划生育特殊困难家庭实际困难,维护社会和谐与稳定。每年春节期间对特困家庭进行走访慰问。计划生育特别扶助卡为与文件配套的凭证,使计划生育特殊家庭成员凭证件可享受到多部门给予的特别扶助政策优惠。确保所有工作人员人手1册，提高各级从事计划生育利益导向工作人员对相关政策的知晓度、准确性及宣传力度，形成全社会共同关心计划生育家庭的良好氛围和环境，促进社会和谐发展。确保所有计划生育特殊家庭合法权益，按时申请特别扶助金；同时提高社会各界对计划生育特殊家庭扶助政策的知晓度、关注度，从社会层面为计划生育特殊家庭提供帮扶。为加强出生人口性别比综合治理工作，进一步加大查处“两非”案件的力度。利用首都文化、智力等资源优势，对贫困地区农村女孩进行帮扶，帮助女孩树立爱国奉献、自尊自强、健康向上的人生梦想。</t>
  </si>
  <si>
    <t xml:space="preserve">1.开展计划生育利益导向相关工作，走访慰问特困家庭
制作印刷计划生育利益导向工作手册，制作并张贴特别扶助制度宣传张贴画；制作计划生育特殊家庭扶助卡，印刷独生子女光荣证；切实保障计划生育家庭权益；
 2.开展人口家庭主题征文活动，文章发表在《人口与健康》杂志；
 3.开展公共场所母婴设施建设推进宣传，印刷相关印刷品；营造良好社会氛围；
4.开展计划生育历史资料数字化建设工作；
5.开展人口监测工作规范化管理项目，形成课题报告；
6.开展婴幼儿照护知识云竞赛项目，提高家庭科学育儿能力，开展婴幼儿照护配置指标研究，形成课题报告；
7.召开人口监测与家庭发展年度工作会，开展托育机构复托及人口家庭相关业务培训，指导各区开展工作。
</t>
  </si>
  <si>
    <t>绩效指标</t>
  </si>
  <si>
    <t>一级指标</t>
  </si>
  <si>
    <t>二级指标</t>
  </si>
  <si>
    <t>三级指标</t>
  </si>
  <si>
    <t>年度指标值(A)</t>
  </si>
  <si>
    <t>实际完成值(B)</t>
  </si>
  <si>
    <t>分值</t>
  </si>
  <si>
    <t>偏差原因分析及改进措施</t>
  </si>
  <si>
    <t>产出指标(50分)</t>
  </si>
  <si>
    <t>数量指标</t>
  </si>
  <si>
    <r>
      <rPr>
        <sz val="12"/>
        <color indexed="8"/>
        <rFont val="宋体"/>
        <charset val="134"/>
      </rPr>
      <t>宣传、活动的纪念品、宣传品的数量，</t>
    </r>
    <r>
      <rPr>
        <sz val="12"/>
        <color indexed="8"/>
        <rFont val="宋体"/>
        <charset val="134"/>
      </rPr>
      <t>制作印刷计划生育利益导向工作手册</t>
    </r>
  </si>
  <si>
    <t>22196册</t>
  </si>
  <si>
    <r>
      <rPr>
        <sz val="12"/>
        <color indexed="8"/>
        <rFont val="宋体"/>
        <charset val="134"/>
      </rPr>
      <t>宣传、活动的纪念品、宣传品的数量</t>
    </r>
    <r>
      <rPr>
        <sz val="12"/>
        <color indexed="8"/>
        <rFont val="宋体"/>
        <charset val="134"/>
      </rPr>
      <t>.制作并张贴特别扶助制度宣传张贴画</t>
    </r>
  </si>
  <si>
    <t>464500份</t>
  </si>
  <si>
    <t>402000份</t>
  </si>
  <si>
    <t>按照预算0.8元单价标准，实际只能印刷402000份</t>
  </si>
  <si>
    <t>对计划生育特困家庭进行走访慰问</t>
  </si>
  <si>
    <t>150人</t>
  </si>
  <si>
    <t>扶助卡制作</t>
  </si>
  <si>
    <t>3200张</t>
  </si>
  <si>
    <t>4565张</t>
  </si>
  <si>
    <t>质量指标</t>
  </si>
  <si>
    <t>服务对象对宣传的相关知识、技能等的掌握程度</t>
  </si>
  <si>
    <t>发放率100%</t>
  </si>
  <si>
    <t>时效指标</t>
  </si>
  <si>
    <t>项目完成时间</t>
  </si>
  <si>
    <t>12月前完成</t>
  </si>
  <si>
    <t>成本指标</t>
  </si>
  <si>
    <t>预算控制数</t>
  </si>
  <si>
    <t>237.1336万元</t>
  </si>
  <si>
    <t>233.2296万元</t>
  </si>
  <si>
    <t>效果指标(30分)</t>
  </si>
  <si>
    <t>经济效益
指标</t>
  </si>
  <si>
    <t>无</t>
  </si>
  <si>
    <t>社会效益
指标</t>
  </si>
  <si>
    <t>确保工作人员知晓、掌握相关政策，提高办事能力，保障计划生育特殊家庭合法权益</t>
  </si>
  <si>
    <t>效果资料量化程度不足</t>
  </si>
  <si>
    <t>生态效益
指标</t>
  </si>
  <si>
    <t>可持续影响指标</t>
  </si>
  <si>
    <t>确保计划生育政策的连续性。</t>
  </si>
  <si>
    <t>满意度
指标
（10分）</t>
  </si>
  <si>
    <t>服务对象满意度指标</t>
  </si>
  <si>
    <t>处室对于课题的满意度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</si>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</sst>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00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1"/>
      <color indexed="9"/>
      <name val="宋体"/>
      <charset val="0"/>
    </font>
    <font>
      <sz val="11"/>
      <color indexed="62"/>
      <name val="宋体"/>
      <charset val="0"/>
    </font>
    <font>
      <sz val="11"/>
      <color indexed="8"/>
      <name val="宋体"/>
      <charset val="0"/>
    </font>
    <font>
      <u/>
      <sz val="11"/>
      <color indexed="12"/>
      <name val="宋体"/>
      <charset val="0"/>
    </font>
    <font>
      <sz val="12"/>
      <name val="宋体"/>
      <charset val="134"/>
    </font>
    <font>
      <b/>
      <sz val="18"/>
      <color indexed="62"/>
      <name val="宋体"/>
      <charset val="134"/>
    </font>
    <font>
      <i/>
      <sz val="11"/>
      <color indexed="23"/>
      <name val="宋体"/>
      <charset val="0"/>
    </font>
    <font>
      <u/>
      <sz val="11"/>
      <color indexed="20"/>
      <name val="宋体"/>
      <charset val="0"/>
    </font>
    <font>
      <b/>
      <sz val="11"/>
      <color indexed="62"/>
      <name val="宋体"/>
      <charset val="134"/>
    </font>
    <font>
      <sz val="11"/>
      <color indexed="10"/>
      <name val="宋体"/>
      <charset val="0"/>
    </font>
    <font>
      <sz val="11"/>
      <color indexed="60"/>
      <name val="宋体"/>
      <charset val="0"/>
    </font>
    <font>
      <b/>
      <sz val="15"/>
      <color indexed="62"/>
      <name val="宋体"/>
      <charset val="134"/>
    </font>
    <font>
      <b/>
      <sz val="13"/>
      <color indexed="62"/>
      <name val="宋体"/>
      <charset val="134"/>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b/>
      <sz val="16"/>
      <color indexed="8"/>
      <name val="宋体"/>
      <charset val="134"/>
    </font>
    <font>
      <sz val="16"/>
      <color indexed="8"/>
      <name val="宋体"/>
      <charset val="134"/>
    </font>
  </fonts>
  <fills count="18">
    <fill>
      <patternFill patternType="none"/>
    </fill>
    <fill>
      <patternFill patternType="gray125"/>
    </fill>
    <fill>
      <patternFill patternType="solid">
        <fgColor indexed="53"/>
        <bgColor indexed="64"/>
      </patternFill>
    </fill>
    <fill>
      <patternFill patternType="solid">
        <fgColor indexed="47"/>
        <bgColor indexed="64"/>
      </patternFill>
    </fill>
    <fill>
      <patternFill patternType="solid">
        <fgColor indexed="42"/>
        <bgColor indexed="64"/>
      </patternFill>
    </fill>
    <fill>
      <patternFill patternType="solid">
        <fgColor indexed="44"/>
        <bgColor indexed="64"/>
      </patternFill>
    </fill>
    <fill>
      <patternFill patternType="solid">
        <fgColor indexed="46"/>
        <bgColor indexed="64"/>
      </patternFill>
    </fill>
    <fill>
      <patternFill patternType="solid">
        <fgColor indexed="29"/>
        <bgColor indexed="64"/>
      </patternFill>
    </fill>
    <fill>
      <patternFill patternType="solid">
        <fgColor indexed="25"/>
        <bgColor indexed="64"/>
      </patternFill>
    </fill>
    <fill>
      <patternFill patternType="solid">
        <fgColor indexed="49"/>
        <bgColor indexed="64"/>
      </patternFill>
    </fill>
    <fill>
      <patternFill patternType="solid">
        <fgColor indexed="26"/>
        <bgColor indexed="64"/>
      </patternFill>
    </fill>
    <fill>
      <patternFill patternType="solid">
        <fgColor indexed="9"/>
        <bgColor indexed="64"/>
      </patternFill>
    </fill>
    <fill>
      <patternFill patternType="solid">
        <fgColor indexed="55"/>
        <bgColor indexed="64"/>
      </patternFill>
    </fill>
    <fill>
      <patternFill patternType="solid">
        <fgColor indexed="10"/>
        <bgColor indexed="64"/>
      </patternFill>
    </fill>
    <fill>
      <patternFill patternType="solid">
        <fgColor indexed="43"/>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0" fontId="5" fillId="8" borderId="0" applyNumberFormat="0" applyBorder="0" applyAlignment="0" applyProtection="0">
      <alignment vertical="center"/>
    </xf>
    <xf numFmtId="41" fontId="9" fillId="0" borderId="0" applyFon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42" fontId="9" fillId="0" borderId="0" applyFont="0" applyFill="0" applyBorder="0" applyAlignment="0" applyProtection="0">
      <alignment vertical="center"/>
    </xf>
    <xf numFmtId="0" fontId="7" fillId="4" borderId="0" applyNumberFormat="0" applyBorder="0" applyAlignment="0" applyProtection="0">
      <alignment vertical="center"/>
    </xf>
    <xf numFmtId="0" fontId="6" fillId="3" borderId="8" applyNumberFormat="0" applyAlignment="0" applyProtection="0">
      <alignment vertical="center"/>
    </xf>
    <xf numFmtId="0" fontId="15" fillId="7" borderId="0" applyNumberFormat="0" applyBorder="0" applyAlignment="0" applyProtection="0">
      <alignment vertical="center"/>
    </xf>
    <xf numFmtId="0" fontId="7" fillId="4" borderId="0" applyNumberFormat="0" applyBorder="0" applyAlignment="0" applyProtection="0">
      <alignment vertical="center"/>
    </xf>
    <xf numFmtId="0" fontId="5" fillId="4" borderId="0" applyNumberFormat="0" applyBorder="0" applyAlignment="0" applyProtection="0">
      <alignment vertical="center"/>
    </xf>
    <xf numFmtId="0" fontId="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 fillId="10" borderId="9" applyNumberFormat="0" applyFont="0" applyAlignment="0" applyProtection="0">
      <alignment vertical="center"/>
    </xf>
    <xf numFmtId="0" fontId="14"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5" fillId="7" borderId="0" applyNumberFormat="0" applyBorder="0" applyAlignment="0" applyProtection="0">
      <alignment vertical="center"/>
    </xf>
    <xf numFmtId="0" fontId="11"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3" fillId="0" borderId="11" applyNumberFormat="0" applyFill="0" applyAlignment="0" applyProtection="0">
      <alignment vertical="center"/>
    </xf>
    <xf numFmtId="0" fontId="5" fillId="5" borderId="0" applyNumberFormat="0" applyBorder="0" applyAlignment="0" applyProtection="0">
      <alignment vertical="center"/>
    </xf>
    <xf numFmtId="0" fontId="18" fillId="11" borderId="12" applyNumberFormat="0" applyAlignment="0" applyProtection="0">
      <alignment vertical="center"/>
    </xf>
    <xf numFmtId="0" fontId="5" fillId="6" borderId="0" applyNumberFormat="0" applyBorder="0" applyAlignment="0" applyProtection="0">
      <alignment vertical="center"/>
    </xf>
    <xf numFmtId="0" fontId="19" fillId="11" borderId="8" applyNumberFormat="0" applyAlignment="0" applyProtection="0">
      <alignment vertical="center"/>
    </xf>
    <xf numFmtId="0" fontId="20" fillId="12" borderId="13" applyNumberFormat="0" applyAlignment="0" applyProtection="0">
      <alignment vertical="center"/>
    </xf>
    <xf numFmtId="0" fontId="21" fillId="0" borderId="14" applyNumberFormat="0" applyFill="0" applyAlignment="0" applyProtection="0">
      <alignment vertical="center"/>
    </xf>
    <xf numFmtId="0" fontId="5" fillId="13" borderId="0" applyNumberFormat="0" applyBorder="0" applyAlignment="0" applyProtection="0">
      <alignment vertical="center"/>
    </xf>
    <xf numFmtId="0" fontId="7" fillId="3" borderId="0" applyNumberFormat="0" applyBorder="0" applyAlignment="0" applyProtection="0">
      <alignment vertical="center"/>
    </xf>
    <xf numFmtId="0" fontId="22" fillId="0" borderId="15" applyNumberFormat="0" applyFill="0" applyAlignment="0" applyProtection="0">
      <alignment vertical="center"/>
    </xf>
    <xf numFmtId="0" fontId="23" fillId="4" borderId="0" applyNumberFormat="0" applyBorder="0" applyAlignment="0" applyProtection="0">
      <alignment vertical="center"/>
    </xf>
    <xf numFmtId="0" fontId="15" fillId="14" borderId="0" applyNumberFormat="0" applyBorder="0" applyAlignment="0" applyProtection="0">
      <alignment vertical="center"/>
    </xf>
    <xf numFmtId="0" fontId="5" fillId="9" borderId="0" applyNumberFormat="0" applyBorder="0" applyAlignment="0" applyProtection="0">
      <alignment vertical="center"/>
    </xf>
    <xf numFmtId="0" fontId="7" fillId="16" borderId="0" applyNumberFormat="0" applyBorder="0" applyAlignment="0" applyProtection="0">
      <alignment vertical="center"/>
    </xf>
    <xf numFmtId="0" fontId="7" fillId="15" borderId="0" applyNumberFormat="0" applyBorder="0" applyAlignment="0" applyProtection="0">
      <alignment vertical="center"/>
    </xf>
    <xf numFmtId="0" fontId="7" fillId="5"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5" fillId="17"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5" fillId="9" borderId="0" applyNumberFormat="0" applyBorder="0" applyAlignment="0" applyProtection="0">
      <alignment vertical="center"/>
    </xf>
    <xf numFmtId="0" fontId="7" fillId="5" borderId="0" applyNumberFormat="0" applyBorder="0" applyAlignment="0" applyProtection="0">
      <alignment vertical="center"/>
    </xf>
    <xf numFmtId="0" fontId="5" fillId="5" borderId="0" applyNumberFormat="0" applyBorder="0" applyAlignment="0" applyProtection="0">
      <alignment vertical="center"/>
    </xf>
    <xf numFmtId="0" fontId="5" fillId="2" borderId="0" applyNumberFormat="0" applyBorder="0" applyAlignment="0" applyProtection="0">
      <alignment vertical="center"/>
    </xf>
    <xf numFmtId="0" fontId="7" fillId="3" borderId="0" applyNumberFormat="0" applyBorder="0" applyAlignment="0" applyProtection="0">
      <alignment vertical="center"/>
    </xf>
    <xf numFmtId="0" fontId="5" fillId="3" borderId="0" applyNumberFormat="0" applyBorder="0" applyAlignment="0" applyProtection="0">
      <alignment vertical="center"/>
    </xf>
  </cellStyleXfs>
  <cellXfs count="27">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1" xfId="0" applyFont="1" applyBorder="1" applyAlignment="1">
      <alignmen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9" fontId="3" fillId="0" borderId="2" xfId="0" applyNumberFormat="1"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9" fontId="3" fillId="0" borderId="1" xfId="0" applyNumberFormat="1" applyFont="1" applyBorder="1" applyAlignment="1">
      <alignment horizontal="center" vertical="center"/>
    </xf>
    <xf numFmtId="0" fontId="4"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9" fontId="3" fillId="0" borderId="1" xfId="5" applyFont="1" applyBorder="1" applyAlignment="1">
      <alignment horizontal="center" vertical="center"/>
    </xf>
    <xf numFmtId="2" fontId="3" fillId="0" borderId="1" xfId="0" applyNumberFormat="1" applyFont="1" applyBorder="1" applyAlignment="1">
      <alignment horizontal="center" vertical="center" wrapText="1"/>
    </xf>
    <xf numFmtId="2" fontId="3" fillId="0" borderId="1" xfId="0" applyNumberFormat="1" applyFont="1" applyBorder="1" applyAlignment="1">
      <alignment horizontal="center" vertical="center"/>
    </xf>
    <xf numFmtId="176" fontId="4"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7"/>
  <sheetViews>
    <sheetView tabSelected="1" view="pageBreakPreview" zoomScale="80" zoomScaleNormal="100" zoomScaleSheetLayoutView="80" workbookViewId="0">
      <selection activeCell="E7" sqref="E7"/>
    </sheetView>
  </sheetViews>
  <sheetFormatPr defaultColWidth="9" defaultRowHeight="13.5"/>
  <cols>
    <col min="1" max="1" width="5.33333333333333" customWidth="1"/>
    <col min="2" max="2" width="7.73333333333333" customWidth="1"/>
    <col min="3" max="3" width="12.2666666666667" customWidth="1"/>
    <col min="4" max="4" width="17.7333333333333" customWidth="1"/>
    <col min="5" max="5" width="19.4666666666667" customWidth="1"/>
    <col min="6" max="6" width="13.3333333333333" customWidth="1"/>
    <col min="7" max="7" width="11.6666666666667" customWidth="1"/>
    <col min="9" max="9" width="22" customWidth="1"/>
    <col min="10" max="10" width="14.6" customWidth="1"/>
  </cols>
  <sheetData>
    <row r="1" ht="34.05"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83970808</v>
      </c>
      <c r="I5" s="5"/>
      <c r="J5" s="5"/>
    </row>
    <row r="6" ht="29.25" spans="1:10">
      <c r="A6" s="6" t="s">
        <v>11</v>
      </c>
      <c r="B6" s="6"/>
      <c r="C6" s="6"/>
      <c r="D6" s="3"/>
      <c r="E6" s="6" t="s">
        <v>12</v>
      </c>
      <c r="F6" s="6" t="s">
        <v>13</v>
      </c>
      <c r="G6" s="6" t="s">
        <v>14</v>
      </c>
      <c r="H6" s="6" t="s">
        <v>15</v>
      </c>
      <c r="I6" s="6" t="s">
        <v>16</v>
      </c>
      <c r="J6" s="3" t="s">
        <v>17</v>
      </c>
    </row>
    <row r="7" ht="20" customHeight="1" spans="1:10">
      <c r="A7" s="6"/>
      <c r="B7" s="6"/>
      <c r="C7" s="6"/>
      <c r="D7" s="7" t="s">
        <v>18</v>
      </c>
      <c r="E7" s="6">
        <v>237.1336</v>
      </c>
      <c r="F7" s="6">
        <v>237.1336</v>
      </c>
      <c r="G7" s="6">
        <v>233.2296</v>
      </c>
      <c r="H7" s="3">
        <v>10</v>
      </c>
      <c r="I7" s="23">
        <f>G7/F7</f>
        <v>0.983536706734094</v>
      </c>
      <c r="J7" s="24">
        <f>I7*H7</f>
        <v>9.83536706734094</v>
      </c>
    </row>
    <row r="8" ht="29.25" spans="1:10">
      <c r="A8" s="6"/>
      <c r="B8" s="6"/>
      <c r="C8" s="6"/>
      <c r="D8" s="8" t="s">
        <v>19</v>
      </c>
      <c r="E8" s="6">
        <v>237.1336</v>
      </c>
      <c r="F8" s="6">
        <v>237.1336</v>
      </c>
      <c r="G8" s="6">
        <v>233.2296</v>
      </c>
      <c r="H8" s="3" t="s">
        <v>20</v>
      </c>
      <c r="I8" s="3"/>
      <c r="J8" s="6" t="s">
        <v>20</v>
      </c>
    </row>
    <row r="9" ht="25.05" customHeight="1" spans="1:10">
      <c r="A9" s="6"/>
      <c r="B9" s="6"/>
      <c r="C9" s="6"/>
      <c r="D9" s="3" t="s">
        <v>21</v>
      </c>
      <c r="E9" s="3"/>
      <c r="F9" s="3"/>
      <c r="G9" s="3"/>
      <c r="H9" s="3" t="s">
        <v>20</v>
      </c>
      <c r="I9" s="3"/>
      <c r="J9" s="6"/>
    </row>
    <row r="10" ht="19.05" customHeight="1" spans="1:10">
      <c r="A10" s="6"/>
      <c r="B10" s="6"/>
      <c r="C10" s="6"/>
      <c r="D10" s="4" t="s">
        <v>22</v>
      </c>
      <c r="E10" s="3"/>
      <c r="F10" s="3"/>
      <c r="G10" s="3"/>
      <c r="H10" s="3" t="s">
        <v>20</v>
      </c>
      <c r="I10" s="3"/>
      <c r="J10" s="6" t="s">
        <v>20</v>
      </c>
    </row>
    <row r="11" ht="26" customHeight="1" spans="1:10">
      <c r="A11" s="9" t="s">
        <v>23</v>
      </c>
      <c r="B11" s="6" t="s">
        <v>24</v>
      </c>
      <c r="C11" s="6"/>
      <c r="D11" s="6"/>
      <c r="E11" s="6"/>
      <c r="F11" s="6" t="s">
        <v>25</v>
      </c>
      <c r="G11" s="6"/>
      <c r="H11" s="6"/>
      <c r="I11" s="6"/>
      <c r="J11" s="6"/>
    </row>
    <row r="12" ht="274.25" customHeight="1" spans="1:10">
      <c r="A12" s="9"/>
      <c r="B12" s="6" t="s">
        <v>26</v>
      </c>
      <c r="C12" s="6"/>
      <c r="D12" s="6"/>
      <c r="E12" s="6"/>
      <c r="F12" s="10" t="s">
        <v>27</v>
      </c>
      <c r="G12" s="10"/>
      <c r="H12" s="10"/>
      <c r="I12" s="10"/>
      <c r="J12" s="10"/>
    </row>
    <row r="13" ht="29.25" spans="1:10">
      <c r="A13" s="9" t="s">
        <v>28</v>
      </c>
      <c r="B13" s="6" t="s">
        <v>29</v>
      </c>
      <c r="C13" s="3" t="s">
        <v>30</v>
      </c>
      <c r="D13" s="3" t="s">
        <v>31</v>
      </c>
      <c r="E13" s="3" t="s">
        <v>32</v>
      </c>
      <c r="F13" s="11" t="s">
        <v>33</v>
      </c>
      <c r="G13" s="12"/>
      <c r="H13" s="6" t="s">
        <v>34</v>
      </c>
      <c r="I13" s="6" t="s">
        <v>17</v>
      </c>
      <c r="J13" s="6" t="s">
        <v>35</v>
      </c>
    </row>
    <row r="14" ht="76.9" customHeight="1" spans="1:10">
      <c r="A14" s="9"/>
      <c r="B14" s="6" t="s">
        <v>36</v>
      </c>
      <c r="C14" s="13" t="s">
        <v>37</v>
      </c>
      <c r="D14" s="6" t="s">
        <v>38</v>
      </c>
      <c r="E14" s="3" t="s">
        <v>39</v>
      </c>
      <c r="F14" s="11" t="s">
        <v>39</v>
      </c>
      <c r="G14" s="12"/>
      <c r="H14" s="6">
        <v>5</v>
      </c>
      <c r="I14" s="3">
        <v>5</v>
      </c>
      <c r="J14" s="3"/>
    </row>
    <row r="15" ht="90.4" customHeight="1" spans="1:10">
      <c r="A15" s="9"/>
      <c r="B15" s="6"/>
      <c r="C15" s="14"/>
      <c r="D15" s="6" t="s">
        <v>40</v>
      </c>
      <c r="E15" s="3" t="s">
        <v>41</v>
      </c>
      <c r="F15" s="11" t="s">
        <v>42</v>
      </c>
      <c r="G15" s="12"/>
      <c r="H15" s="6">
        <v>5</v>
      </c>
      <c r="I15" s="25">
        <f>402000/464500*5</f>
        <v>4.32723358449946</v>
      </c>
      <c r="J15" s="6" t="s">
        <v>43</v>
      </c>
    </row>
    <row r="16" ht="72.85" customHeight="1" spans="1:10">
      <c r="A16" s="9"/>
      <c r="B16" s="6"/>
      <c r="C16" s="14"/>
      <c r="D16" s="6" t="s">
        <v>44</v>
      </c>
      <c r="E16" s="3" t="s">
        <v>45</v>
      </c>
      <c r="F16" s="11" t="s">
        <v>45</v>
      </c>
      <c r="G16" s="12"/>
      <c r="H16" s="6">
        <v>5</v>
      </c>
      <c r="I16" s="3">
        <v>5</v>
      </c>
      <c r="J16" s="3"/>
    </row>
    <row r="17" ht="24" customHeight="1" spans="1:10">
      <c r="A17" s="9"/>
      <c r="B17" s="6"/>
      <c r="C17" s="15"/>
      <c r="D17" s="6" t="s">
        <v>46</v>
      </c>
      <c r="E17" s="3" t="s">
        <v>47</v>
      </c>
      <c r="F17" s="11" t="s">
        <v>48</v>
      </c>
      <c r="G17" s="12"/>
      <c r="H17" s="6">
        <v>5</v>
      </c>
      <c r="I17" s="3">
        <v>5</v>
      </c>
      <c r="J17" s="3"/>
    </row>
    <row r="18" ht="52.25" customHeight="1" spans="1:10">
      <c r="A18" s="9"/>
      <c r="B18" s="6"/>
      <c r="C18" s="3" t="s">
        <v>49</v>
      </c>
      <c r="D18" s="6" t="s">
        <v>50</v>
      </c>
      <c r="E18" s="3" t="s">
        <v>51</v>
      </c>
      <c r="F18" s="16">
        <v>1</v>
      </c>
      <c r="G18" s="17"/>
      <c r="H18" s="6">
        <v>10</v>
      </c>
      <c r="I18" s="6">
        <v>10</v>
      </c>
      <c r="J18" s="3"/>
    </row>
    <row r="19" ht="24" customHeight="1" spans="1:10">
      <c r="A19" s="9"/>
      <c r="B19" s="6"/>
      <c r="C19" s="13" t="s">
        <v>52</v>
      </c>
      <c r="D19" s="3" t="s">
        <v>53</v>
      </c>
      <c r="E19" s="3" t="s">
        <v>54</v>
      </c>
      <c r="F19" s="18" t="s">
        <v>54</v>
      </c>
      <c r="G19" s="17"/>
      <c r="H19" s="6">
        <v>10</v>
      </c>
      <c r="I19" s="6">
        <v>10</v>
      </c>
      <c r="J19" s="3"/>
    </row>
    <row r="20" ht="24" customHeight="1" spans="1:10">
      <c r="A20" s="9"/>
      <c r="B20" s="6"/>
      <c r="C20" s="3" t="s">
        <v>55</v>
      </c>
      <c r="D20" s="3" t="s">
        <v>56</v>
      </c>
      <c r="E20" s="3" t="s">
        <v>57</v>
      </c>
      <c r="F20" s="18" t="s">
        <v>58</v>
      </c>
      <c r="G20" s="17"/>
      <c r="H20" s="6">
        <v>10</v>
      </c>
      <c r="I20" s="6">
        <v>10</v>
      </c>
      <c r="J20" s="3"/>
    </row>
    <row r="21" ht="29.25" spans="1:10">
      <c r="A21" s="9"/>
      <c r="B21" s="6" t="s">
        <v>59</v>
      </c>
      <c r="C21" s="6" t="s">
        <v>60</v>
      </c>
      <c r="D21" s="3" t="s">
        <v>61</v>
      </c>
      <c r="E21" s="3" t="s">
        <v>61</v>
      </c>
      <c r="F21" s="18" t="s">
        <v>61</v>
      </c>
      <c r="G21" s="17"/>
      <c r="H21" s="6">
        <v>0</v>
      </c>
      <c r="I21" s="6">
        <v>0</v>
      </c>
      <c r="J21" s="3"/>
    </row>
    <row r="22" ht="82.5" customHeight="1" spans="1:10">
      <c r="A22" s="9"/>
      <c r="B22" s="6"/>
      <c r="C22" s="6" t="s">
        <v>62</v>
      </c>
      <c r="D22" s="6" t="s">
        <v>63</v>
      </c>
      <c r="E22" s="6" t="s">
        <v>63</v>
      </c>
      <c r="F22" s="11" t="s">
        <v>63</v>
      </c>
      <c r="G22" s="12"/>
      <c r="H22" s="6">
        <v>15</v>
      </c>
      <c r="I22" s="6">
        <v>14</v>
      </c>
      <c r="J22" s="6" t="s">
        <v>64</v>
      </c>
    </row>
    <row r="23" ht="29.25" spans="1:10">
      <c r="A23" s="9"/>
      <c r="B23" s="6"/>
      <c r="C23" s="6" t="s">
        <v>65</v>
      </c>
      <c r="D23" s="3" t="s">
        <v>61</v>
      </c>
      <c r="E23" s="3" t="s">
        <v>61</v>
      </c>
      <c r="F23" s="18" t="s">
        <v>61</v>
      </c>
      <c r="G23" s="17"/>
      <c r="H23" s="6">
        <v>0</v>
      </c>
      <c r="I23" s="6">
        <v>0</v>
      </c>
      <c r="J23" s="3"/>
    </row>
    <row r="24" ht="29.25" spans="1:10">
      <c r="A24" s="9"/>
      <c r="B24" s="6"/>
      <c r="C24" s="6" t="s">
        <v>66</v>
      </c>
      <c r="D24" s="6" t="s">
        <v>67</v>
      </c>
      <c r="E24" s="6" t="s">
        <v>67</v>
      </c>
      <c r="F24" s="11" t="s">
        <v>67</v>
      </c>
      <c r="G24" s="12"/>
      <c r="H24" s="6">
        <v>15</v>
      </c>
      <c r="I24" s="6">
        <v>15</v>
      </c>
      <c r="J24" s="3"/>
    </row>
    <row r="25" ht="57.75" spans="1:10">
      <c r="A25" s="9"/>
      <c r="B25" s="6" t="s">
        <v>68</v>
      </c>
      <c r="C25" s="6" t="s">
        <v>69</v>
      </c>
      <c r="D25" s="6" t="s">
        <v>70</v>
      </c>
      <c r="E25" s="19">
        <v>0.9</v>
      </c>
      <c r="F25" s="16">
        <v>1</v>
      </c>
      <c r="G25" s="17"/>
      <c r="H25" s="6">
        <v>10</v>
      </c>
      <c r="I25" s="6">
        <v>10</v>
      </c>
      <c r="J25" s="3"/>
    </row>
    <row r="26" ht="15" spans="1:10">
      <c r="A26" s="20" t="s">
        <v>71</v>
      </c>
      <c r="B26" s="20"/>
      <c r="C26" s="20"/>
      <c r="D26" s="20"/>
      <c r="E26" s="20"/>
      <c r="F26" s="20"/>
      <c r="G26" s="20"/>
      <c r="H26" s="20">
        <f>SUM(H14:H25)+H7</f>
        <v>100</v>
      </c>
      <c r="I26" s="26">
        <f>SUM(I14:I25)+J7</f>
        <v>98.1626006518404</v>
      </c>
      <c r="J26" s="3"/>
    </row>
    <row r="27" ht="153.5" customHeight="1" spans="1:10">
      <c r="A27" s="21" t="s">
        <v>72</v>
      </c>
      <c r="B27" s="22"/>
      <c r="C27" s="22"/>
      <c r="D27" s="22"/>
      <c r="E27" s="22"/>
      <c r="F27" s="22"/>
      <c r="G27" s="22"/>
      <c r="H27" s="22"/>
      <c r="I27" s="22"/>
      <c r="J27" s="22"/>
    </row>
  </sheetData>
  <mergeCells count="35">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20"/>
    <mergeCell ref="B21:B24"/>
    <mergeCell ref="C14:C17"/>
    <mergeCell ref="A6:C10"/>
  </mergeCells>
  <pageMargins left="0.707638888888889" right="0.511805555555556" top="0.55" bottom="0.55" header="0.313888888888889" footer="0.313888888888889"/>
  <pageSetup paperSize="9" scale="57" orientation="portrait" horizontalDpi="600"/>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2021-06-09T02:20:04Z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