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GoBack" localSheetId="0">附件2!$D$14</definedName>
    <definedName name="_xlnm.Print_Area" localSheetId="0">附件2!$A$1:$J$38</definedName>
  </definedNames>
  <calcPr calcId="144525" concurrentCalc="0"/>
</workbook>
</file>

<file path=xl/sharedStrings.xml><?xml version="1.0" encoding="utf-8"?>
<sst xmlns="http://schemas.openxmlformats.org/spreadsheetml/2006/main" count="102">
  <si>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</si>
  <si>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</si>
  <si>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</si>
  <si>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三批试点-队列及前沿影像技术支撑下关键眼病的机制、临床应用与转化研究</t>
  </si>
  <si>
    <t>主管部门</t>
  </si>
  <si>
    <t>北京市卫生健康委员会</t>
  </si>
  <si>
    <t>实施单位</t>
  </si>
  <si>
    <t>北京市眼科研究所</t>
  </si>
  <si>
    <t>项目负责人</t>
  </si>
  <si>
    <t>王亚星</t>
  </si>
  <si>
    <t>联系电话</t>
  </si>
  <si>
    <t>项目资金                    （万元）</t>
  </si>
  <si>
    <t>年初预算数</t>
  </si>
  <si>
    <t>全年预算数（A）</t>
  </si>
  <si>
    <t>全年执行数（B）</t>
  </si>
  <si>
    <t>分值（10分）</t>
  </si>
  <si>
    <t>执行率（B/A)</t>
  </si>
  <si>
    <t>得分</t>
  </si>
  <si>
    <t>年度资金总额：</t>
  </si>
  <si>
    <t>—</t>
  </si>
  <si>
    <t>其中:当年财政
拨款</t>
  </si>
  <si>
    <t>上年结转资金</t>
  </si>
  <si>
    <t xml:space="preserve">     其他资金</t>
  </si>
  <si>
    <t>年度总体目标</t>
  </si>
  <si>
    <t>预期目标</t>
  </si>
  <si>
    <t>实际完成情况</t>
  </si>
  <si>
    <t>聚焦三类重要眼病：不可逆致盲致残眼病如青光眼、高度近视，疑难复杂眼病如眼恶性肿瘤，最常见眼病如眼表病，构建“以眼科影像前沿研究中心，眼病流行病学研究大数据中心”两大平台，交叉融合多模态分子影像、生物力学、人工智能、大数据挖掘等前沿技术，构建常见致盲眼病与慢病的新型智能防控体系，创新疾病诊疗模式。</t>
  </si>
  <si>
    <t>项目按照预期稳步进行，项目指标超额完成</t>
  </si>
  <si>
    <t>绩效指标</t>
  </si>
  <si>
    <t>一级指标</t>
  </si>
  <si>
    <t>二级指标</t>
  </si>
  <si>
    <t>三级指标</t>
  </si>
  <si>
    <t>年度指标值(A)</t>
  </si>
  <si>
    <t>实际完成值(B)</t>
  </si>
  <si>
    <t>分值</t>
  </si>
  <si>
    <t>偏差原因分析及改进措施</t>
  </si>
  <si>
    <t>产出指标(50分)</t>
  </si>
  <si>
    <t>数量指标</t>
  </si>
  <si>
    <t>完成影像储存、分析平台的硬件建设</t>
  </si>
  <si>
    <t>1套</t>
  </si>
  <si>
    <t>建立规范化管理的影像资料库及临床资料库</t>
  </si>
  <si>
    <t>1个</t>
  </si>
  <si>
    <t>研发自主知识产权的基于角膜动态形变和生物力学参数智能圆锥角膜诊断新系统</t>
  </si>
  <si>
    <t>纳入正常眼压性青光眼及高眼压性青光眼受试者，危险因素评估</t>
  </si>
  <si>
    <t>800人</t>
  </si>
  <si>
    <t>1000人</t>
  </si>
  <si>
    <t>参加国内眼科相关学术会议</t>
  </si>
  <si>
    <t>10人次</t>
  </si>
  <si>
    <t>28人次</t>
  </si>
  <si>
    <t>邀请国际知名学者来华进行技术指导和学术交流人数</t>
  </si>
  <si>
    <t>4人次</t>
  </si>
  <si>
    <t>5（远程指导）</t>
  </si>
  <si>
    <t>参加国际眼科会议及学术交流人数</t>
  </si>
  <si>
    <t>12人次</t>
  </si>
  <si>
    <t>18人次（虚拟会）</t>
  </si>
  <si>
    <t>进行国外中长期人员培养人数</t>
  </si>
  <si>
    <t>3人次</t>
  </si>
  <si>
    <t>疫情阻碍交流，争取下一年度完成</t>
  </si>
  <si>
    <t>发表中文核心期刊论文</t>
  </si>
  <si>
    <t>3篇</t>
  </si>
  <si>
    <t>8篇</t>
  </si>
  <si>
    <t>SCI论文</t>
  </si>
  <si>
    <t>13篇</t>
  </si>
  <si>
    <t>35篇</t>
  </si>
  <si>
    <t>质量指标</t>
  </si>
  <si>
    <t>设备质量</t>
  </si>
  <si>
    <t>达到国家标准GB/T 16403</t>
  </si>
  <si>
    <t>泪河高度测量板块、泪膜破裂时间板块及睑板腺分析板块已达国家标准</t>
  </si>
  <si>
    <t>平台建设的完善率</t>
  </si>
  <si>
    <t>&gt;=99%</t>
  </si>
  <si>
    <t>时效指标</t>
  </si>
  <si>
    <t>方案制定和前期准备时间</t>
  </si>
  <si>
    <t>2020年3月前</t>
  </si>
  <si>
    <t>2020年5月前</t>
  </si>
  <si>
    <t>招标采购时间</t>
  </si>
  <si>
    <t>2020年8月前</t>
  </si>
  <si>
    <t>采购物品到位时间</t>
  </si>
  <si>
    <t>2020年6月前</t>
  </si>
  <si>
    <t>2020年11月前</t>
  </si>
  <si>
    <t>验收时间</t>
  </si>
  <si>
    <t>2020年7月前</t>
  </si>
  <si>
    <t>2020年12月前</t>
  </si>
  <si>
    <t>成本指标</t>
  </si>
  <si>
    <t>项目预算控制数</t>
  </si>
  <si>
    <t>544.65万</t>
  </si>
  <si>
    <t>456.623808万元</t>
  </si>
  <si>
    <t>效果指标(30分)</t>
  </si>
  <si>
    <t>经济效益
指标</t>
  </si>
  <si>
    <t>无</t>
  </si>
  <si>
    <t>社会效益
指标</t>
  </si>
  <si>
    <t>增强疾病诊断设备和技术的自主研发水平。</t>
  </si>
  <si>
    <t>得到增强</t>
  </si>
  <si>
    <t>指标量化程度不足</t>
  </si>
  <si>
    <t>提高不可逆致盲性眼病以及严重影响生活和视觉质量的四类眼病的预测水平、诊治水平</t>
  </si>
  <si>
    <t>生态效益
指标</t>
  </si>
  <si>
    <t>可持续影响指标</t>
  </si>
  <si>
    <t>对于干眼 和角膜扩张类疾病的诊断、治疗与预后提供重要的参考信息与新角度的客观依据</t>
  </si>
  <si>
    <t>满意度
指标
（10分）</t>
  </si>
  <si>
    <t>服务对象满意度指标</t>
  </si>
  <si>
    <t>受益群众满意度</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</si>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</sst>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6">
    <numFmt numFmtId="176" formatCode="0.00_ "/>
    <numFmt numFmtId="177" formatCode="0.0_ "/>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7">
    <font>
      <sz val="11"/>
      <color indexed="8"/>
      <name val="等线"/>
      <charset val="134"/>
    </font>
    <font>
      <sz val="16"/>
      <color indexed="8"/>
      <name val="仿宋_GB2312"/>
      <charset val="134"/>
    </font>
    <font>
      <sz val="11"/>
      <color indexed="8"/>
      <name val="宋体"/>
      <charset val="134"/>
    </font>
    <font>
      <sz val="12"/>
      <color indexed="8"/>
      <name val="宋体"/>
      <charset val="134"/>
    </font>
    <font>
      <sz val="12"/>
      <color indexed="8"/>
      <name val="SimSun"/>
      <charset val="134"/>
    </font>
    <font>
      <sz val="12"/>
      <name val="宋体"/>
      <charset val="134"/>
    </font>
    <font>
      <b/>
      <sz val="12"/>
      <color indexed="8"/>
      <name val="宋体"/>
      <charset val="134"/>
    </font>
    <font>
      <u/>
      <sz val="11"/>
      <color indexed="12"/>
      <name val="等线"/>
      <charset val="0"/>
    </font>
    <font>
      <sz val="11"/>
      <color indexed="8"/>
      <name val="等线"/>
      <charset val="0"/>
    </font>
    <font>
      <sz val="11"/>
      <color indexed="9"/>
      <name val="等线"/>
      <charset val="0"/>
    </font>
    <font>
      <sz val="11"/>
      <color indexed="62"/>
      <name val="等线"/>
      <charset val="0"/>
    </font>
    <font>
      <sz val="11"/>
      <color indexed="60"/>
      <name val="等线"/>
      <charset val="0"/>
    </font>
    <font>
      <b/>
      <sz val="11"/>
      <color indexed="52"/>
      <name val="等线"/>
      <charset val="0"/>
    </font>
    <font>
      <b/>
      <sz val="18"/>
      <color indexed="62"/>
      <name val="等线"/>
      <charset val="134"/>
    </font>
    <font>
      <b/>
      <sz val="11"/>
      <color indexed="62"/>
      <name val="等线"/>
      <charset val="134"/>
    </font>
    <font>
      <u/>
      <sz val="11"/>
      <color indexed="20"/>
      <name val="等线"/>
      <charset val="0"/>
    </font>
    <font>
      <b/>
      <sz val="11"/>
      <color indexed="63"/>
      <name val="等线"/>
      <charset val="0"/>
    </font>
    <font>
      <sz val="11"/>
      <color indexed="10"/>
      <name val="等线"/>
      <charset val="0"/>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9"/>
        <bgColor indexed="64"/>
      </patternFill>
    </fill>
    <fill>
      <patternFill patternType="solid">
        <fgColor indexed="22"/>
        <bgColor indexed="64"/>
      </patternFill>
    </fill>
    <fill>
      <patternFill patternType="solid">
        <fgColor indexed="47"/>
        <bgColor indexed="64"/>
      </patternFill>
    </fill>
    <fill>
      <patternFill patternType="solid">
        <fgColor indexed="43"/>
        <bgColor indexed="64"/>
      </patternFill>
    </fill>
    <fill>
      <patternFill patternType="solid">
        <fgColor indexed="51"/>
        <bgColor indexed="64"/>
      </patternFill>
    </fill>
    <fill>
      <patternFill patternType="solid">
        <fgColor indexed="26"/>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8">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8"/>
      </right>
      <top/>
      <bottom style="medium">
        <color indexed="64"/>
      </bottom>
      <diagonal/>
    </border>
    <border>
      <left style="medium">
        <color indexed="8"/>
      </left>
      <right/>
      <top style="medium">
        <color indexed="64"/>
      </top>
      <bottom style="medium">
        <color indexed="64"/>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9"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42" fontId="0" fillId="0" borderId="0" applyFont="0" applyFill="0" applyBorder="0" applyAlignment="0" applyProtection="0">
      <alignment vertical="center"/>
    </xf>
    <xf numFmtId="0" fontId="8" fillId="2" borderId="0" applyNumberFormat="0" applyBorder="0" applyAlignment="0" applyProtection="0">
      <alignment vertical="center"/>
    </xf>
    <xf numFmtId="0" fontId="10" fillId="5" borderId="10" applyNumberFormat="0" applyAlignment="0" applyProtection="0">
      <alignment vertical="center"/>
    </xf>
    <xf numFmtId="0" fontId="11" fillId="3" borderId="0" applyNumberFormat="0" applyBorder="0" applyAlignment="0" applyProtection="0">
      <alignment vertical="center"/>
    </xf>
    <xf numFmtId="0" fontId="8" fillId="4" borderId="0" applyNumberFormat="0" applyBorder="0" applyAlignment="0" applyProtection="0">
      <alignment vertical="center"/>
    </xf>
    <xf numFmtId="0" fontId="9" fillId="4" borderId="0" applyNumberFormat="0" applyBorder="0" applyAlignment="0" applyProtection="0">
      <alignment vertical="center"/>
    </xf>
    <xf numFmtId="0" fontId="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8" borderId="11" applyNumberFormat="0" applyFont="0" applyAlignment="0" applyProtection="0">
      <alignment vertical="center"/>
    </xf>
    <xf numFmtId="0" fontId="17"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9" fillId="3"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14" applyNumberFormat="0" applyFill="0" applyAlignment="0" applyProtection="0">
      <alignment vertical="center"/>
    </xf>
    <xf numFmtId="0" fontId="21" fillId="0" borderId="14" applyNumberFormat="0" applyFill="0" applyAlignment="0" applyProtection="0">
      <alignment vertical="center"/>
    </xf>
    <xf numFmtId="0" fontId="14" fillId="0" borderId="15" applyNumberFormat="0" applyFill="0" applyAlignment="0" applyProtection="0">
      <alignment vertical="center"/>
    </xf>
    <xf numFmtId="0" fontId="9" fillId="12" borderId="0" applyNumberFormat="0" applyBorder="0" applyAlignment="0" applyProtection="0">
      <alignment vertical="center"/>
    </xf>
    <xf numFmtId="0" fontId="16" fillId="2" borderId="12" applyNumberFormat="0" applyAlignment="0" applyProtection="0">
      <alignment vertical="center"/>
    </xf>
    <xf numFmtId="0" fontId="9" fillId="5" borderId="0" applyNumberFormat="0" applyBorder="0" applyAlignment="0" applyProtection="0">
      <alignment vertical="center"/>
    </xf>
    <xf numFmtId="0" fontId="12" fillId="2" borderId="10" applyNumberFormat="0" applyAlignment="0" applyProtection="0">
      <alignment vertical="center"/>
    </xf>
    <xf numFmtId="0" fontId="18" fillId="9" borderId="13" applyNumberFormat="0" applyAlignment="0" applyProtection="0">
      <alignment vertical="center"/>
    </xf>
    <xf numFmtId="0" fontId="22" fillId="0" borderId="16" applyNumberFormat="0" applyFill="0" applyAlignment="0" applyProtection="0">
      <alignment vertical="center"/>
    </xf>
    <xf numFmtId="0" fontId="9" fillId="11" borderId="0" applyNumberFormat="0" applyBorder="0" applyAlignment="0" applyProtection="0">
      <alignment vertical="center"/>
    </xf>
    <xf numFmtId="0" fontId="8" fillId="10" borderId="0" applyNumberFormat="0" applyBorder="0" applyAlignment="0" applyProtection="0">
      <alignment vertical="center"/>
    </xf>
    <xf numFmtId="0" fontId="23" fillId="0" borderId="17" applyNumberFormat="0" applyFill="0" applyAlignment="0" applyProtection="0">
      <alignment vertical="center"/>
    </xf>
    <xf numFmtId="0" fontId="24" fillId="10" borderId="0" applyNumberFormat="0" applyBorder="0" applyAlignment="0" applyProtection="0">
      <alignment vertical="center"/>
    </xf>
    <xf numFmtId="0" fontId="11" fillId="6" borderId="0" applyNumberFormat="0" applyBorder="0" applyAlignment="0" applyProtection="0">
      <alignment vertical="center"/>
    </xf>
    <xf numFmtId="0" fontId="9"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5" borderId="0" applyNumberFormat="0" applyBorder="0" applyAlignment="0" applyProtection="0">
      <alignment vertical="center"/>
    </xf>
    <xf numFmtId="0" fontId="8" fillId="5" borderId="0" applyNumberFormat="0" applyBorder="0" applyAlignment="0" applyProtection="0">
      <alignment vertical="center"/>
    </xf>
    <xf numFmtId="0" fontId="9" fillId="9" borderId="0" applyNumberFormat="0" applyBorder="0" applyAlignment="0" applyProtection="0">
      <alignment vertical="center"/>
    </xf>
    <xf numFmtId="0" fontId="8" fillId="8" borderId="0" applyNumberFormat="0" applyBorder="0" applyAlignment="0" applyProtection="0">
      <alignment vertical="center"/>
    </xf>
    <xf numFmtId="0" fontId="8" fillId="5" borderId="0" applyNumberFormat="0" applyBorder="0" applyAlignment="0" applyProtection="0">
      <alignment vertical="center"/>
    </xf>
    <xf numFmtId="0" fontId="9" fillId="13" borderId="0" applyNumberFormat="0" applyBorder="0" applyAlignment="0" applyProtection="0">
      <alignment vertical="center"/>
    </xf>
    <xf numFmtId="0" fontId="8" fillId="12" borderId="0" applyNumberFormat="0" applyBorder="0" applyAlignment="0" applyProtection="0">
      <alignment vertical="center"/>
    </xf>
    <xf numFmtId="0" fontId="9" fillId="12" borderId="0" applyNumberFormat="0" applyBorder="0" applyAlignment="0" applyProtection="0">
      <alignment vertical="center"/>
    </xf>
    <xf numFmtId="0" fontId="9" fillId="16" borderId="0" applyNumberFormat="0" applyBorder="0" applyAlignment="0" applyProtection="0">
      <alignment vertical="center"/>
    </xf>
    <xf numFmtId="0" fontId="8" fillId="10" borderId="0" applyNumberFormat="0" applyBorder="0" applyAlignment="0" applyProtection="0">
      <alignment vertical="center"/>
    </xf>
    <xf numFmtId="0" fontId="9" fillId="16" borderId="0" applyNumberFormat="0" applyBorder="0" applyAlignment="0" applyProtection="0">
      <alignment vertical="center"/>
    </xf>
    <xf numFmtId="0" fontId="5" fillId="0" borderId="0">
      <alignment vertical="center"/>
    </xf>
  </cellStyleXfs>
  <cellXfs count="38">
    <xf numFmtId="0" fontId="0" fillId="0" borderId="0" xfId="0" applyAlignment="1"/>
    <xf numFmtId="0" fontId="0" fillId="0" borderId="0" xfId="0" applyAlignment="1">
      <alignment wrapText="1"/>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xf>
    <xf numFmtId="0" fontId="4" fillId="0" borderId="1" xfId="0" applyFont="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5" xfId="0" applyFont="1" applyBorder="1" applyAlignment="1">
      <alignment horizontal="center"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3" fillId="0" borderId="8" xfId="0" applyFont="1" applyFill="1" applyBorder="1" applyAlignment="1">
      <alignment horizontal="center" vertical="center"/>
    </xf>
    <xf numFmtId="0" fontId="5"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center" vertical="center"/>
    </xf>
    <xf numFmtId="9" fontId="3" fillId="0" borderId="2" xfId="0" applyNumberFormat="1" applyFont="1" applyBorder="1" applyAlignment="1">
      <alignment horizontal="center" vertical="center"/>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9" fontId="3" fillId="0" borderId="1" xfId="0" applyNumberFormat="1" applyFont="1" applyBorder="1" applyAlignment="1">
      <alignment horizontal="center" vertical="center"/>
    </xf>
    <xf numFmtId="0" fontId="6" fillId="0" borderId="1" xfId="0" applyFont="1" applyBorder="1" applyAlignment="1">
      <alignment horizontal="center" vertical="center"/>
    </xf>
    <xf numFmtId="0" fontId="3" fillId="0" borderId="9" xfId="0" applyFont="1" applyBorder="1" applyAlignment="1">
      <alignment horizontal="left" vertical="center" wrapText="1"/>
    </xf>
    <xf numFmtId="0" fontId="3" fillId="0" borderId="9" xfId="0" applyFont="1" applyBorder="1" applyAlignment="1">
      <alignment horizontal="left" vertical="center"/>
    </xf>
    <xf numFmtId="177"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xf>
    <xf numFmtId="176" fontId="6"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 name="常规 2" xfId="49"/>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38"/>
  <sheetViews>
    <sheetView tabSelected="1" view="pageBreakPreview" zoomScaleNormal="100" zoomScaleSheetLayoutView="100" workbookViewId="0">
      <selection activeCell="E8" sqref="E8"/>
    </sheetView>
  </sheetViews>
  <sheetFormatPr defaultColWidth="9" defaultRowHeight="13.5"/>
  <cols>
    <col min="1" max="1" width="5.33333333333333" customWidth="1"/>
    <col min="2" max="2" width="7.66666666666667" customWidth="1"/>
    <col min="3" max="3" width="12.1666666666667" customWidth="1"/>
    <col min="4" max="4" width="17.6666666666667" customWidth="1"/>
    <col min="5" max="5" width="19.5" customWidth="1"/>
    <col min="6" max="6" width="13.3333333333333" customWidth="1"/>
    <col min="7" max="7" width="11.6666666666667" customWidth="1"/>
    <col min="9" max="9" width="14.1666666666667"/>
    <col min="10" max="10" width="14.5" style="1" customWidth="1"/>
  </cols>
  <sheetData>
    <row r="1" ht="34" customHeight="1" spans="1:10">
      <c r="A1" s="2" t="s">
        <v>0</v>
      </c>
      <c r="B1" s="2"/>
      <c r="C1" s="2"/>
      <c r="D1" s="2"/>
      <c r="E1" s="2"/>
      <c r="F1" s="2"/>
      <c r="G1" s="2"/>
      <c r="H1" s="2"/>
      <c r="I1" s="2"/>
      <c r="J1" s="2"/>
    </row>
    <row r="2" ht="18.75" customHeight="1" spans="1:10">
      <c r="A2" s="3" t="s">
        <v>1</v>
      </c>
      <c r="B2" s="3"/>
      <c r="C2" s="3"/>
      <c r="D2" s="3"/>
      <c r="E2" s="3"/>
      <c r="F2" s="3"/>
      <c r="G2" s="3"/>
      <c r="H2" s="3"/>
      <c r="I2" s="3"/>
      <c r="J2" s="3"/>
    </row>
    <row r="3" ht="20" customHeight="1" spans="1:10">
      <c r="A3" s="4" t="s">
        <v>2</v>
      </c>
      <c r="B3" s="4"/>
      <c r="C3" s="4"/>
      <c r="D3" s="5" t="s">
        <v>3</v>
      </c>
      <c r="E3" s="5"/>
      <c r="F3" s="5"/>
      <c r="G3" s="5"/>
      <c r="H3" s="5"/>
      <c r="I3" s="5"/>
      <c r="J3" s="9"/>
    </row>
    <row r="4" ht="20" customHeight="1" spans="1:10">
      <c r="A4" s="4" t="s">
        <v>4</v>
      </c>
      <c r="B4" s="4"/>
      <c r="C4" s="4"/>
      <c r="D4" s="5" t="s">
        <v>5</v>
      </c>
      <c r="E4" s="5"/>
      <c r="F4" s="5"/>
      <c r="G4" s="4" t="s">
        <v>6</v>
      </c>
      <c r="H4" s="6" t="s">
        <v>7</v>
      </c>
      <c r="I4" s="6"/>
      <c r="J4" s="6"/>
    </row>
    <row r="5" ht="20" customHeight="1" spans="1:10">
      <c r="A5" s="4" t="s">
        <v>8</v>
      </c>
      <c r="B5" s="4"/>
      <c r="C5" s="4"/>
      <c r="D5" s="5" t="s">
        <v>9</v>
      </c>
      <c r="E5" s="5"/>
      <c r="F5" s="5"/>
      <c r="G5" s="4" t="s">
        <v>10</v>
      </c>
      <c r="H5" s="6">
        <v>58265917</v>
      </c>
      <c r="I5" s="6"/>
      <c r="J5" s="6"/>
    </row>
    <row r="6" ht="29.25" spans="1:10">
      <c r="A6" s="7" t="s">
        <v>11</v>
      </c>
      <c r="B6" s="7"/>
      <c r="C6" s="7"/>
      <c r="D6" s="4"/>
      <c r="E6" s="7" t="s">
        <v>12</v>
      </c>
      <c r="F6" s="7" t="s">
        <v>13</v>
      </c>
      <c r="G6" s="7" t="s">
        <v>14</v>
      </c>
      <c r="H6" s="7" t="s">
        <v>15</v>
      </c>
      <c r="I6" s="7" t="s">
        <v>16</v>
      </c>
      <c r="J6" s="7" t="s">
        <v>17</v>
      </c>
    </row>
    <row r="7" ht="20" customHeight="1" spans="1:10">
      <c r="A7" s="7"/>
      <c r="B7" s="7"/>
      <c r="C7" s="7"/>
      <c r="D7" s="8" t="s">
        <v>18</v>
      </c>
      <c r="E7" s="4">
        <v>544.65</v>
      </c>
      <c r="F7" s="4">
        <v>544.65</v>
      </c>
      <c r="G7" s="4">
        <v>495.29</v>
      </c>
      <c r="H7" s="4" t="s">
        <v>19</v>
      </c>
      <c r="I7" s="31">
        <f>G7/F7</f>
        <v>0.909372991829615</v>
      </c>
      <c r="J7" s="35">
        <f>I7*10</f>
        <v>9.09372991829615</v>
      </c>
    </row>
    <row r="8" ht="29.25" spans="1:10">
      <c r="A8" s="7"/>
      <c r="B8" s="7"/>
      <c r="C8" s="7"/>
      <c r="D8" s="9" t="s">
        <v>20</v>
      </c>
      <c r="E8" s="4">
        <v>544.65</v>
      </c>
      <c r="F8" s="4">
        <v>544.65</v>
      </c>
      <c r="G8" s="4">
        <v>495.29</v>
      </c>
      <c r="H8" s="4" t="s">
        <v>19</v>
      </c>
      <c r="I8" s="31">
        <f>G8/F8</f>
        <v>0.909372991829615</v>
      </c>
      <c r="J8" s="7" t="s">
        <v>19</v>
      </c>
    </row>
    <row r="9" ht="25" customHeight="1" spans="1:10">
      <c r="A9" s="7"/>
      <c r="B9" s="7"/>
      <c r="C9" s="7"/>
      <c r="D9" s="4" t="s">
        <v>21</v>
      </c>
      <c r="E9" s="4"/>
      <c r="F9" s="4"/>
      <c r="G9" s="4"/>
      <c r="H9" s="4" t="s">
        <v>19</v>
      </c>
      <c r="I9" s="4"/>
      <c r="J9" s="7"/>
    </row>
    <row r="10" ht="19" customHeight="1" spans="1:10">
      <c r="A10" s="7"/>
      <c r="B10" s="7"/>
      <c r="C10" s="7"/>
      <c r="D10" s="5" t="s">
        <v>22</v>
      </c>
      <c r="E10" s="4"/>
      <c r="F10" s="4"/>
      <c r="G10" s="4"/>
      <c r="H10" s="4" t="s">
        <v>19</v>
      </c>
      <c r="I10" s="4"/>
      <c r="J10" s="7" t="s">
        <v>19</v>
      </c>
    </row>
    <row r="11" ht="26" customHeight="1" spans="1:10">
      <c r="A11" s="10" t="s">
        <v>23</v>
      </c>
      <c r="B11" s="7" t="s">
        <v>24</v>
      </c>
      <c r="C11" s="7"/>
      <c r="D11" s="7"/>
      <c r="E11" s="7"/>
      <c r="F11" s="7" t="s">
        <v>25</v>
      </c>
      <c r="G11" s="7"/>
      <c r="H11" s="7"/>
      <c r="I11" s="7"/>
      <c r="J11" s="7"/>
    </row>
    <row r="12" ht="75" customHeight="1" spans="1:10">
      <c r="A12" s="10"/>
      <c r="B12" s="7" t="s">
        <v>26</v>
      </c>
      <c r="C12" s="7"/>
      <c r="D12" s="7"/>
      <c r="E12" s="7"/>
      <c r="F12" s="7" t="s">
        <v>27</v>
      </c>
      <c r="G12" s="7"/>
      <c r="H12" s="7"/>
      <c r="I12" s="7"/>
      <c r="J12" s="7"/>
    </row>
    <row r="13" ht="29.25" spans="1:10">
      <c r="A13" s="10" t="s">
        <v>28</v>
      </c>
      <c r="B13" s="7" t="s">
        <v>29</v>
      </c>
      <c r="C13" s="4" t="s">
        <v>30</v>
      </c>
      <c r="D13" s="4" t="s">
        <v>31</v>
      </c>
      <c r="E13" s="4" t="s">
        <v>32</v>
      </c>
      <c r="F13" s="11" t="s">
        <v>33</v>
      </c>
      <c r="G13" s="12"/>
      <c r="H13" s="7" t="s">
        <v>34</v>
      </c>
      <c r="I13" s="7" t="s">
        <v>17</v>
      </c>
      <c r="J13" s="7" t="s">
        <v>35</v>
      </c>
    </row>
    <row r="14" ht="24" customHeight="1" spans="1:10">
      <c r="A14" s="10"/>
      <c r="B14" s="7" t="s">
        <v>36</v>
      </c>
      <c r="C14" s="13" t="s">
        <v>37</v>
      </c>
      <c r="D14" s="7" t="s">
        <v>38</v>
      </c>
      <c r="E14" s="14" t="s">
        <v>39</v>
      </c>
      <c r="F14" s="15" t="s">
        <v>39</v>
      </c>
      <c r="G14" s="16"/>
      <c r="H14" s="4">
        <v>2</v>
      </c>
      <c r="I14" s="4">
        <v>2</v>
      </c>
      <c r="J14" s="4"/>
    </row>
    <row r="15" ht="24" customHeight="1" spans="1:10">
      <c r="A15" s="10"/>
      <c r="B15" s="7"/>
      <c r="C15" s="17"/>
      <c r="D15" s="7" t="s">
        <v>40</v>
      </c>
      <c r="E15" s="18" t="s">
        <v>41</v>
      </c>
      <c r="F15" s="15" t="s">
        <v>41</v>
      </c>
      <c r="G15" s="16"/>
      <c r="H15" s="4">
        <v>2</v>
      </c>
      <c r="I15" s="4">
        <v>2</v>
      </c>
      <c r="J15" s="4"/>
    </row>
    <row r="16" ht="24" customHeight="1" spans="1:10">
      <c r="A16" s="10"/>
      <c r="B16" s="7"/>
      <c r="C16" s="17"/>
      <c r="D16" s="7" t="s">
        <v>42</v>
      </c>
      <c r="E16" s="19" t="s">
        <v>39</v>
      </c>
      <c r="F16" s="20" t="s">
        <v>39</v>
      </c>
      <c r="G16" s="16"/>
      <c r="H16" s="4">
        <v>2</v>
      </c>
      <c r="I16" s="4">
        <v>2</v>
      </c>
      <c r="J16" s="4"/>
    </row>
    <row r="17" ht="24" customHeight="1" spans="1:10">
      <c r="A17" s="10"/>
      <c r="B17" s="7"/>
      <c r="C17" s="17"/>
      <c r="D17" s="7" t="s">
        <v>43</v>
      </c>
      <c r="E17" s="19" t="s">
        <v>44</v>
      </c>
      <c r="F17" s="20" t="s">
        <v>45</v>
      </c>
      <c r="G17" s="16"/>
      <c r="H17" s="4">
        <v>2</v>
      </c>
      <c r="I17" s="4">
        <v>2</v>
      </c>
      <c r="J17" s="7"/>
    </row>
    <row r="18" ht="32" customHeight="1" spans="1:10">
      <c r="A18" s="10"/>
      <c r="B18" s="7"/>
      <c r="C18" s="17"/>
      <c r="D18" s="7" t="s">
        <v>46</v>
      </c>
      <c r="E18" s="18" t="s">
        <v>47</v>
      </c>
      <c r="F18" s="15" t="s">
        <v>48</v>
      </c>
      <c r="G18" s="16"/>
      <c r="H18" s="4">
        <v>2</v>
      </c>
      <c r="I18" s="4">
        <v>2</v>
      </c>
      <c r="J18" s="7"/>
    </row>
    <row r="19" ht="24" customHeight="1" spans="1:10">
      <c r="A19" s="10"/>
      <c r="B19" s="7"/>
      <c r="C19" s="17"/>
      <c r="D19" s="21" t="s">
        <v>49</v>
      </c>
      <c r="E19" s="18" t="s">
        <v>50</v>
      </c>
      <c r="F19" s="15" t="s">
        <v>51</v>
      </c>
      <c r="G19" s="16"/>
      <c r="H19" s="4">
        <v>2</v>
      </c>
      <c r="I19" s="4">
        <v>2</v>
      </c>
      <c r="J19" s="7"/>
    </row>
    <row r="20" ht="24" customHeight="1" spans="1:10">
      <c r="A20" s="10"/>
      <c r="B20" s="7"/>
      <c r="C20" s="17"/>
      <c r="D20" s="21" t="s">
        <v>52</v>
      </c>
      <c r="E20" s="18" t="s">
        <v>53</v>
      </c>
      <c r="F20" s="15" t="s">
        <v>54</v>
      </c>
      <c r="G20" s="16"/>
      <c r="H20" s="4">
        <v>2</v>
      </c>
      <c r="I20" s="4">
        <v>2</v>
      </c>
      <c r="J20" s="7"/>
    </row>
    <row r="21" ht="58" customHeight="1" spans="1:10">
      <c r="A21" s="10"/>
      <c r="B21" s="7"/>
      <c r="C21" s="17"/>
      <c r="D21" s="21" t="s">
        <v>55</v>
      </c>
      <c r="E21" s="18" t="s">
        <v>56</v>
      </c>
      <c r="F21" s="22">
        <v>0</v>
      </c>
      <c r="G21" s="23"/>
      <c r="H21" s="4">
        <v>2</v>
      </c>
      <c r="I21" s="4">
        <v>0</v>
      </c>
      <c r="J21" s="7" t="s">
        <v>57</v>
      </c>
    </row>
    <row r="22" ht="30" customHeight="1" spans="1:10">
      <c r="A22" s="10"/>
      <c r="B22" s="7"/>
      <c r="C22" s="17"/>
      <c r="D22" s="7" t="s">
        <v>58</v>
      </c>
      <c r="E22" s="18" t="s">
        <v>59</v>
      </c>
      <c r="F22" s="22" t="s">
        <v>60</v>
      </c>
      <c r="G22" s="23"/>
      <c r="H22" s="4">
        <v>2</v>
      </c>
      <c r="I22" s="36">
        <v>2</v>
      </c>
      <c r="J22" s="7"/>
    </row>
    <row r="23" ht="24" customHeight="1" spans="1:10">
      <c r="A23" s="10"/>
      <c r="B23" s="7"/>
      <c r="C23" s="24"/>
      <c r="D23" s="7" t="s">
        <v>61</v>
      </c>
      <c r="E23" s="18" t="s">
        <v>62</v>
      </c>
      <c r="F23" s="22" t="s">
        <v>63</v>
      </c>
      <c r="G23" s="23"/>
      <c r="H23" s="4">
        <v>2</v>
      </c>
      <c r="I23" s="4">
        <v>2</v>
      </c>
      <c r="J23" s="7"/>
    </row>
    <row r="24" ht="54" customHeight="1" spans="1:10">
      <c r="A24" s="10"/>
      <c r="B24" s="7"/>
      <c r="C24" s="13" t="s">
        <v>64</v>
      </c>
      <c r="D24" s="18" t="s">
        <v>65</v>
      </c>
      <c r="E24" s="18" t="s">
        <v>66</v>
      </c>
      <c r="F24" s="11" t="s">
        <v>67</v>
      </c>
      <c r="G24" s="12"/>
      <c r="H24" s="7">
        <v>6</v>
      </c>
      <c r="I24" s="4">
        <v>6</v>
      </c>
      <c r="J24" s="7"/>
    </row>
    <row r="25" ht="24" customHeight="1" spans="1:10">
      <c r="A25" s="10"/>
      <c r="B25" s="7"/>
      <c r="C25" s="24"/>
      <c r="D25" s="18" t="s">
        <v>68</v>
      </c>
      <c r="E25" s="18" t="s">
        <v>69</v>
      </c>
      <c r="F25" s="25">
        <v>1</v>
      </c>
      <c r="G25" s="23"/>
      <c r="H25" s="7">
        <v>6</v>
      </c>
      <c r="I25" s="4">
        <v>6</v>
      </c>
      <c r="J25" s="7"/>
    </row>
    <row r="26" ht="42" customHeight="1" spans="1:10">
      <c r="A26" s="10"/>
      <c r="B26" s="7"/>
      <c r="C26" s="13" t="s">
        <v>70</v>
      </c>
      <c r="D26" s="7" t="s">
        <v>71</v>
      </c>
      <c r="E26" s="7" t="s">
        <v>72</v>
      </c>
      <c r="F26" s="20" t="s">
        <v>73</v>
      </c>
      <c r="G26" s="16"/>
      <c r="H26" s="7">
        <v>2</v>
      </c>
      <c r="I26" s="4">
        <v>1.8</v>
      </c>
      <c r="J26" s="7"/>
    </row>
    <row r="27" ht="24" customHeight="1" spans="1:10">
      <c r="A27" s="10"/>
      <c r="B27" s="7"/>
      <c r="C27" s="17"/>
      <c r="D27" s="7" t="s">
        <v>74</v>
      </c>
      <c r="E27" s="7" t="s">
        <v>73</v>
      </c>
      <c r="F27" s="20" t="s">
        <v>75</v>
      </c>
      <c r="G27" s="16"/>
      <c r="H27" s="7">
        <v>2</v>
      </c>
      <c r="I27" s="4">
        <v>1.8</v>
      </c>
      <c r="J27" s="7"/>
    </row>
    <row r="28" ht="24" customHeight="1" spans="1:10">
      <c r="A28" s="10"/>
      <c r="B28" s="7"/>
      <c r="C28" s="17"/>
      <c r="D28" s="7" t="s">
        <v>76</v>
      </c>
      <c r="E28" s="7" t="s">
        <v>77</v>
      </c>
      <c r="F28" s="20" t="s">
        <v>78</v>
      </c>
      <c r="G28" s="16"/>
      <c r="H28" s="7">
        <v>2</v>
      </c>
      <c r="I28" s="4">
        <v>1.8</v>
      </c>
      <c r="J28" s="7"/>
    </row>
    <row r="29" ht="24" customHeight="1" spans="1:10">
      <c r="A29" s="10"/>
      <c r="B29" s="7"/>
      <c r="C29" s="24"/>
      <c r="D29" s="7" t="s">
        <v>79</v>
      </c>
      <c r="E29" s="7" t="s">
        <v>80</v>
      </c>
      <c r="F29" s="20" t="s">
        <v>81</v>
      </c>
      <c r="G29" s="16"/>
      <c r="H29" s="7">
        <v>2</v>
      </c>
      <c r="I29" s="4">
        <v>1.8</v>
      </c>
      <c r="J29" s="7"/>
    </row>
    <row r="30" ht="24" customHeight="1" spans="1:10">
      <c r="A30" s="10"/>
      <c r="B30" s="7"/>
      <c r="C30" s="13" t="s">
        <v>82</v>
      </c>
      <c r="D30" s="7" t="s">
        <v>83</v>
      </c>
      <c r="E30" s="7" t="s">
        <v>84</v>
      </c>
      <c r="F30" s="22" t="s">
        <v>85</v>
      </c>
      <c r="G30" s="23"/>
      <c r="H30" s="7">
        <v>10</v>
      </c>
      <c r="I30" s="4">
        <v>10</v>
      </c>
      <c r="J30" s="7"/>
    </row>
    <row r="31" ht="29.25" spans="1:10">
      <c r="A31" s="10"/>
      <c r="B31" s="7" t="s">
        <v>86</v>
      </c>
      <c r="C31" s="7" t="s">
        <v>87</v>
      </c>
      <c r="D31" s="18" t="s">
        <v>88</v>
      </c>
      <c r="E31" s="4" t="s">
        <v>88</v>
      </c>
      <c r="F31" s="22" t="s">
        <v>88</v>
      </c>
      <c r="G31" s="23"/>
      <c r="H31" s="7">
        <v>0</v>
      </c>
      <c r="I31" s="4">
        <v>0</v>
      </c>
      <c r="J31" s="7"/>
    </row>
    <row r="32" ht="43.5" spans="1:10">
      <c r="A32" s="10"/>
      <c r="B32" s="7"/>
      <c r="C32" s="26" t="s">
        <v>89</v>
      </c>
      <c r="D32" s="18" t="s">
        <v>90</v>
      </c>
      <c r="E32" s="4" t="s">
        <v>91</v>
      </c>
      <c r="F32" s="22" t="s">
        <v>91</v>
      </c>
      <c r="G32" s="23"/>
      <c r="H32" s="7">
        <v>10</v>
      </c>
      <c r="I32" s="4">
        <v>9.5</v>
      </c>
      <c r="J32" s="7" t="s">
        <v>92</v>
      </c>
    </row>
    <row r="33" ht="72" spans="1:10">
      <c r="A33" s="10"/>
      <c r="B33" s="7"/>
      <c r="C33" s="27"/>
      <c r="D33" s="18" t="s">
        <v>93</v>
      </c>
      <c r="E33" s="4" t="s">
        <v>91</v>
      </c>
      <c r="F33" s="22" t="s">
        <v>91</v>
      </c>
      <c r="G33" s="23"/>
      <c r="H33" s="7">
        <v>10</v>
      </c>
      <c r="I33" s="4">
        <v>9.5</v>
      </c>
      <c r="J33" s="7" t="s">
        <v>92</v>
      </c>
    </row>
    <row r="34" ht="29.25" spans="1:10">
      <c r="A34" s="10"/>
      <c r="B34" s="7"/>
      <c r="C34" s="7" t="s">
        <v>94</v>
      </c>
      <c r="D34" s="18" t="s">
        <v>88</v>
      </c>
      <c r="E34" s="4" t="s">
        <v>88</v>
      </c>
      <c r="F34" s="22" t="s">
        <v>88</v>
      </c>
      <c r="G34" s="23"/>
      <c r="H34" s="7">
        <v>0</v>
      </c>
      <c r="I34" s="4">
        <v>0</v>
      </c>
      <c r="J34" s="7"/>
    </row>
    <row r="35" ht="72" spans="1:10">
      <c r="A35" s="10"/>
      <c r="B35" s="7"/>
      <c r="C35" s="7" t="s">
        <v>95</v>
      </c>
      <c r="D35" s="28" t="s">
        <v>96</v>
      </c>
      <c r="E35" s="28" t="s">
        <v>96</v>
      </c>
      <c r="F35" s="29" t="s">
        <v>96</v>
      </c>
      <c r="G35" s="30"/>
      <c r="H35" s="28">
        <v>10</v>
      </c>
      <c r="I35" s="36">
        <v>10</v>
      </c>
      <c r="J35" s="28"/>
    </row>
    <row r="36" ht="57.75" spans="1:10">
      <c r="A36" s="10"/>
      <c r="B36" s="7" t="s">
        <v>97</v>
      </c>
      <c r="C36" s="7" t="s">
        <v>98</v>
      </c>
      <c r="D36" s="4" t="s">
        <v>99</v>
      </c>
      <c r="E36" s="31">
        <v>0.95</v>
      </c>
      <c r="F36" s="25">
        <v>1</v>
      </c>
      <c r="G36" s="23"/>
      <c r="H36" s="7">
        <v>10</v>
      </c>
      <c r="I36" s="4">
        <v>10</v>
      </c>
      <c r="J36" s="7"/>
    </row>
    <row r="37" ht="15" spans="1:10">
      <c r="A37" s="32" t="s">
        <v>100</v>
      </c>
      <c r="B37" s="32"/>
      <c r="C37" s="32"/>
      <c r="D37" s="32"/>
      <c r="E37" s="32"/>
      <c r="F37" s="32"/>
      <c r="G37" s="32"/>
      <c r="H37" s="32">
        <f>SUM(H14:H36)+10</f>
        <v>100</v>
      </c>
      <c r="I37" s="37">
        <f>SUM(I14:I36)+J7</f>
        <v>95.2937299182961</v>
      </c>
      <c r="J37" s="7"/>
    </row>
    <row r="38" ht="153.5" customHeight="1" spans="1:10">
      <c r="A38" s="33" t="s">
        <v>101</v>
      </c>
      <c r="B38" s="34"/>
      <c r="C38" s="34"/>
      <c r="D38" s="34"/>
      <c r="E38" s="34"/>
      <c r="F38" s="34"/>
      <c r="G38" s="34"/>
      <c r="H38" s="34"/>
      <c r="I38" s="34"/>
      <c r="J38" s="33"/>
    </row>
  </sheetData>
  <mergeCells count="49">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F35:G35"/>
    <mergeCell ref="F36:G36"/>
    <mergeCell ref="A37:G37"/>
    <mergeCell ref="A38:J38"/>
    <mergeCell ref="A11:A12"/>
    <mergeCell ref="A13:A36"/>
    <mergeCell ref="B14:B30"/>
    <mergeCell ref="B31:B35"/>
    <mergeCell ref="C14:C23"/>
    <mergeCell ref="C24:C25"/>
    <mergeCell ref="C26:C29"/>
    <mergeCell ref="C32:C33"/>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流小依</cp:lastModifiedBy>
  <dcterms:created xsi:type="dcterms:W3CDTF">2015-06-05T18:17:00Z</dcterms:created>
  <cp:lastPrinted>2020-04-23T02:17:00Z</cp:lastPrinted>
  <dcterms:modified xsi:type="dcterms:W3CDTF">2021-06-09T03:51:47Z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776ED5FD3A9B4088A72AD906FAE5E6F7</vt:lpwstr>
  </property>
</Properties>
</file>