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附件2!$A$1:$J$35</definedName>
  </definedNames>
  <calcPr calcId="144525" concurrentCalc="0"/>
</workbook>
</file>

<file path=xl/sharedStrings.xml><?xml version="1.0" encoding="utf-8"?>
<sst xmlns="http://schemas.openxmlformats.org/spreadsheetml/2006/main" count="90">
  <si>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</si>
  <si>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</si>
  <si>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</si>
  <si>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遗传性眼病和感染性眼病分子诊断平台建立及发病机制研究</t>
  </si>
  <si>
    <t>主管部门</t>
  </si>
  <si>
    <t>北京市卫生健康委员会</t>
  </si>
  <si>
    <t>实施单位</t>
  </si>
  <si>
    <t>北京市眼科研究所</t>
  </si>
  <si>
    <t>项目负责人</t>
  </si>
  <si>
    <t>李杨</t>
  </si>
  <si>
    <t>联系电话</t>
  </si>
  <si>
    <t>项目资金                    （万元）</t>
  </si>
  <si>
    <t>年初预算数</t>
  </si>
  <si>
    <t>全年预算数（A）</t>
  </si>
  <si>
    <t>全年执行数（B）</t>
  </si>
  <si>
    <t>分值（10分）</t>
  </si>
  <si>
    <t>执行率（B/A)</t>
  </si>
  <si>
    <t>得分</t>
  </si>
  <si>
    <t>年度资金总额：</t>
  </si>
  <si>
    <t>—</t>
  </si>
  <si>
    <t>其中:当年财政
拨款</t>
  </si>
  <si>
    <t>上年结转资金</t>
  </si>
  <si>
    <t xml:space="preserve">     其他资金</t>
  </si>
  <si>
    <t>年度总体目标</t>
  </si>
  <si>
    <t>预期目标</t>
  </si>
  <si>
    <t>实际完成情况</t>
  </si>
  <si>
    <t>本项目旨在明确国人各种遗传性眼病致病基因突变频谱，建立单基因遗传性性眼病分子诊断平台；明确常染色体显性遗传性视神经萎缩发生的致病机制及可能的分子靶点；建立1-2种遗传性视网膜疾病（RPE65基因突变和MERTK基因突变导致的视网膜色素变性）疾病小动物模型，并进行基因治疗的临床前安全性及有效性研究，为后续患者的临床试验研究奠定基础，促进其向眼科临床应用转化。明确我国眼部常见致病微生物的血清学分型及耐药性表型特征，建立各种感染性眼病分子诊断平台，建立我国感染性眼病MLST细菌数据库，并将该数据提交MLST官方网站进行差异比对分析。</t>
  </si>
  <si>
    <t>1.明确了AD-RP基因突变频谱; 2.建立了多种单基因遗传性性眼病分子诊断平台;3.明确了ADOA相关基因致病靶点；4.已开展RPE65基因突变相关视网膜色素变性基因治疗的临床前安全性及有效性研究；5.建立眼部病原微生物MLST数据库（包括细菌108株，沙眼衣原体213株，阿米巴原虫102株），并将该数据提交MLST官方网站进行差异比对分析。6.开发感染性角膜病早期诊断新技术，针对眼部微量标本特殊性进行床旁培养等多模式病原学诊断方式的改进。</t>
  </si>
  <si>
    <t>绩效指标</t>
  </si>
  <si>
    <t>一级指标</t>
  </si>
  <si>
    <t>二级指标</t>
  </si>
  <si>
    <t>三级指标</t>
  </si>
  <si>
    <t>年度指标值(A)</t>
  </si>
  <si>
    <t>实际完成值(B)</t>
  </si>
  <si>
    <t>分值</t>
  </si>
  <si>
    <t>偏差原因分析及改进措施</t>
  </si>
  <si>
    <t>产出指标(50分)</t>
  </si>
  <si>
    <t>数量指标</t>
  </si>
  <si>
    <t>构建国人单基因遗传性眼病分子诊断平台</t>
  </si>
  <si>
    <t>1个</t>
  </si>
  <si>
    <t>构建单基因遗传性眼病分子诊断标准及标准操作流程</t>
  </si>
  <si>
    <t>1套</t>
  </si>
  <si>
    <t>建立可推广应用不同类型单基因遗传性眼病分子诊断芯片</t>
  </si>
  <si>
    <t>建立评价基因治疗和干细胞治疗安全性和有效性的小鼠模型</t>
  </si>
  <si>
    <t>2个</t>
  </si>
  <si>
    <t>在项目实际开展过程中建立了大动物模型和基于患者细胞来源的细胞类器官疾病模型，小鼠模型因受疫情影响首医放假未能开展</t>
  </si>
  <si>
    <t>参加国内眼科学相关学术会议</t>
  </si>
  <si>
    <t>8人次</t>
  </si>
  <si>
    <t>_</t>
  </si>
  <si>
    <t>参加国际眼科学相关会议及学术交流</t>
  </si>
  <si>
    <t>4人次</t>
  </si>
  <si>
    <t>受疫情影响参加国际会议计划全部取消</t>
  </si>
  <si>
    <t>发表学术论文</t>
  </si>
  <si>
    <t>6篇</t>
  </si>
  <si>
    <t>申请专利</t>
  </si>
  <si>
    <t>2项</t>
  </si>
  <si>
    <t>技术推广受益</t>
  </si>
  <si>
    <t>30人次</t>
  </si>
  <si>
    <t>检测相关眼病患者</t>
  </si>
  <si>
    <t>300人次</t>
  </si>
  <si>
    <t>质量指标</t>
  </si>
  <si>
    <t>人员培训合格率</t>
  </si>
  <si>
    <t>研究成果验收通过率</t>
  </si>
  <si>
    <t>时效指标</t>
  </si>
  <si>
    <t>培训完成时间</t>
  </si>
  <si>
    <t>2020年12月前</t>
  </si>
  <si>
    <t>研究成果发布时间</t>
  </si>
  <si>
    <t>成本指标</t>
  </si>
  <si>
    <t>项目预算控制数</t>
  </si>
  <si>
    <t>124.003万元</t>
  </si>
  <si>
    <t>114.108898万元</t>
  </si>
  <si>
    <t>效果指标(30分)</t>
  </si>
  <si>
    <t>经济效益
指标</t>
  </si>
  <si>
    <t>遗传性眼病和感染性眼病诊疗成本</t>
  </si>
  <si>
    <t>降低</t>
  </si>
  <si>
    <t>有待提升</t>
  </si>
  <si>
    <t>社会效益
指标</t>
  </si>
  <si>
    <t>举办学习班和会议，提升患者以及行业内的认可度</t>
  </si>
  <si>
    <t>1.举办学习班和会议；2.提升患者以及行业内的认可度</t>
  </si>
  <si>
    <t>指标量化程度不足</t>
  </si>
  <si>
    <t>生态效益
指标</t>
  </si>
  <si>
    <t>无</t>
  </si>
  <si>
    <t>可持续影响指标</t>
  </si>
  <si>
    <t>保持在国内的学术领先地位，在国内、国际上产生重要影响</t>
  </si>
  <si>
    <t>最新研究成果已发表在国内外重要期刊并对临床诊断及治疗产生一定指导意义</t>
  </si>
  <si>
    <t>满意度
指标
（10分）</t>
  </si>
  <si>
    <t>服务对象满意度指标</t>
  </si>
  <si>
    <t>受训学员满意度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</si>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</sst>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0_ "/>
  </numFmts>
  <fonts count="27">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2"/>
      <color indexed="10"/>
      <name val="宋体"/>
      <charset val="134"/>
    </font>
    <font>
      <u/>
      <sz val="11"/>
      <color indexed="12"/>
      <name val="等线"/>
      <charset val="0"/>
    </font>
    <font>
      <sz val="11"/>
      <color indexed="8"/>
      <name val="等线"/>
      <charset val="0"/>
    </font>
    <font>
      <sz val="11"/>
      <color indexed="62"/>
      <name val="等线"/>
      <charset val="0"/>
    </font>
    <font>
      <sz val="11"/>
      <color indexed="9"/>
      <name val="等线"/>
      <charset val="0"/>
    </font>
    <font>
      <b/>
      <sz val="11"/>
      <color indexed="8"/>
      <name val="等线"/>
      <charset val="0"/>
    </font>
    <font>
      <b/>
      <sz val="11"/>
      <color indexed="52"/>
      <name val="等线"/>
      <charset val="0"/>
    </font>
    <font>
      <b/>
      <sz val="18"/>
      <color indexed="62"/>
      <name val="等线"/>
      <charset val="134"/>
    </font>
    <font>
      <sz val="11"/>
      <color indexed="60"/>
      <name val="等线"/>
      <charset val="0"/>
    </font>
    <font>
      <b/>
      <sz val="15"/>
      <color indexed="62"/>
      <name val="等线"/>
      <charset val="134"/>
    </font>
    <font>
      <u/>
      <sz val="11"/>
      <color indexed="20"/>
      <name val="等线"/>
      <charset val="0"/>
    </font>
    <font>
      <sz val="11"/>
      <color indexed="52"/>
      <name val="等线"/>
      <charset val="0"/>
    </font>
    <font>
      <b/>
      <sz val="11"/>
      <color indexed="63"/>
      <name val="等线"/>
      <charset val="0"/>
    </font>
    <font>
      <sz val="11"/>
      <color indexed="10"/>
      <name val="等线"/>
      <charset val="0"/>
    </font>
    <font>
      <b/>
      <sz val="11"/>
      <color indexed="62"/>
      <name val="等线"/>
      <charset val="134"/>
    </font>
    <font>
      <sz val="11"/>
      <color indexed="17"/>
      <name val="等线"/>
      <charset val="0"/>
    </font>
    <font>
      <b/>
      <sz val="11"/>
      <color indexed="9"/>
      <name val="等线"/>
      <charset val="0"/>
    </font>
    <font>
      <i/>
      <sz val="11"/>
      <color indexed="23"/>
      <name val="等线"/>
      <charset val="0"/>
    </font>
    <font>
      <b/>
      <sz val="13"/>
      <color indexed="62"/>
      <name val="等线"/>
      <charset val="134"/>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29"/>
        <bgColor indexed="64"/>
      </patternFill>
    </fill>
    <fill>
      <patternFill patternType="solid">
        <fgColor indexed="43"/>
        <bgColor indexed="64"/>
      </patternFill>
    </fill>
    <fill>
      <patternFill patternType="solid">
        <fgColor indexed="42"/>
        <bgColor indexed="64"/>
      </patternFill>
    </fill>
    <fill>
      <patternFill patternType="solid">
        <fgColor indexed="51"/>
        <bgColor indexed="64"/>
      </patternFill>
    </fill>
    <fill>
      <patternFill patternType="solid">
        <fgColor indexed="26"/>
        <bgColor indexed="64"/>
      </patternFill>
    </fill>
    <fill>
      <patternFill patternType="solid">
        <fgColor indexed="44"/>
        <bgColor indexed="64"/>
      </patternFill>
    </fill>
    <fill>
      <patternFill patternType="solid">
        <fgColor indexed="53"/>
        <bgColor indexed="64"/>
      </patternFill>
    </fill>
    <fill>
      <patternFill patternType="solid">
        <fgColor indexed="55"/>
        <bgColor indexed="64"/>
      </patternFill>
    </fill>
    <fill>
      <patternFill patternType="solid">
        <fgColor indexed="31"/>
        <bgColor indexed="64"/>
      </patternFill>
    </fill>
    <fill>
      <patternFill patternType="solid">
        <fgColor indexed="27"/>
        <bgColor indexed="64"/>
      </patternFill>
    </fill>
    <fill>
      <patternFill patternType="solid">
        <fgColor indexed="49"/>
        <bgColor indexed="64"/>
      </patternFill>
    </fill>
    <fill>
      <patternFill patternType="solid">
        <fgColor indexed="57"/>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0" fillId="8"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4" borderId="9" applyNumberFormat="0" applyAlignment="0" applyProtection="0">
      <alignment vertical="center"/>
    </xf>
    <xf numFmtId="0" fontId="14" fillId="5" borderId="0" applyNumberFormat="0" applyBorder="0" applyAlignment="0" applyProtection="0">
      <alignment vertical="center"/>
    </xf>
    <xf numFmtId="0" fontId="8" fillId="3" borderId="0" applyNumberFormat="0" applyBorder="0" applyAlignment="0" applyProtection="0">
      <alignment vertical="center"/>
    </xf>
    <xf numFmtId="0" fontId="10" fillId="3" borderId="0" applyNumberFormat="0" applyBorder="0" applyAlignment="0" applyProtection="0">
      <alignment vertical="center"/>
    </xf>
    <xf numFmtId="0" fontId="7"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9" borderId="12"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0" fillId="5" borderId="0" applyNumberFormat="0" applyBorder="0" applyAlignment="0" applyProtection="0">
      <alignment vertical="center"/>
    </xf>
    <xf numFmtId="0" fontId="23" fillId="0" borderId="0" applyNumberFormat="0" applyFill="0" applyBorder="0" applyAlignment="0" applyProtection="0">
      <alignment vertical="center"/>
    </xf>
    <xf numFmtId="0" fontId="15" fillId="0" borderId="11" applyNumberFormat="0" applyFill="0" applyAlignment="0" applyProtection="0">
      <alignment vertical="center"/>
    </xf>
    <xf numFmtId="0" fontId="24" fillId="0" borderId="11" applyNumberFormat="0" applyFill="0" applyAlignment="0" applyProtection="0">
      <alignment vertical="center"/>
    </xf>
    <xf numFmtId="0" fontId="20" fillId="0" borderId="16" applyNumberFormat="0" applyFill="0" applyAlignment="0" applyProtection="0">
      <alignment vertical="center"/>
    </xf>
    <xf numFmtId="0" fontId="10" fillId="10" borderId="0" applyNumberFormat="0" applyBorder="0" applyAlignment="0" applyProtection="0">
      <alignment vertical="center"/>
    </xf>
    <xf numFmtId="0" fontId="18" fillId="2" borderId="14" applyNumberFormat="0" applyAlignment="0" applyProtection="0">
      <alignment vertical="center"/>
    </xf>
    <xf numFmtId="0" fontId="10" fillId="4" borderId="0" applyNumberFormat="0" applyBorder="0" applyAlignment="0" applyProtection="0">
      <alignment vertical="center"/>
    </xf>
    <xf numFmtId="0" fontId="12" fillId="2" borderId="9" applyNumberFormat="0" applyAlignment="0" applyProtection="0">
      <alignment vertical="center"/>
    </xf>
    <xf numFmtId="0" fontId="22" fillId="12" borderId="15" applyNumberFormat="0" applyAlignment="0" applyProtection="0">
      <alignment vertical="center"/>
    </xf>
    <xf numFmtId="0" fontId="17" fillId="0" borderId="13" applyNumberFormat="0" applyFill="0" applyAlignment="0" applyProtection="0">
      <alignment vertical="center"/>
    </xf>
    <xf numFmtId="0" fontId="10" fillId="11" borderId="0" applyNumberFormat="0" applyBorder="0" applyAlignment="0" applyProtection="0">
      <alignment vertical="center"/>
    </xf>
    <xf numFmtId="0" fontId="8" fillId="7" borderId="0" applyNumberFormat="0" applyBorder="0" applyAlignment="0" applyProtection="0">
      <alignment vertical="center"/>
    </xf>
    <xf numFmtId="0" fontId="11" fillId="0" borderId="10" applyNumberFormat="0" applyFill="0" applyAlignment="0" applyProtection="0">
      <alignment vertical="center"/>
    </xf>
    <xf numFmtId="0" fontId="21" fillId="7" borderId="0" applyNumberFormat="0" applyBorder="0" applyAlignment="0" applyProtection="0">
      <alignment vertical="center"/>
    </xf>
    <xf numFmtId="0" fontId="14" fillId="6" borderId="0" applyNumberFormat="0" applyBorder="0" applyAlignment="0" applyProtection="0">
      <alignment vertical="center"/>
    </xf>
    <xf numFmtId="0" fontId="10" fillId="15"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0" borderId="0" applyNumberFormat="0" applyBorder="0" applyAlignment="0" applyProtection="0">
      <alignment vertical="center"/>
    </xf>
    <xf numFmtId="0" fontId="8" fillId="4" borderId="0" applyNumberFormat="0" applyBorder="0" applyAlignment="0" applyProtection="0">
      <alignment vertical="center"/>
    </xf>
    <xf numFmtId="0" fontId="8" fillId="4" borderId="0" applyNumberFormat="0" applyBorder="0" applyAlignment="0" applyProtection="0">
      <alignment vertical="center"/>
    </xf>
    <xf numFmtId="0" fontId="10" fillId="12" borderId="0" applyNumberFormat="0" applyBorder="0" applyAlignment="0" applyProtection="0">
      <alignment vertical="center"/>
    </xf>
    <xf numFmtId="0" fontId="8" fillId="9" borderId="0" applyNumberFormat="0" applyBorder="0" applyAlignment="0" applyProtection="0">
      <alignment vertical="center"/>
    </xf>
    <xf numFmtId="0" fontId="8" fillId="4" borderId="0" applyNumberFormat="0" applyBorder="0" applyAlignment="0" applyProtection="0">
      <alignment vertical="center"/>
    </xf>
    <xf numFmtId="0" fontId="10" fillId="15" borderId="0" applyNumberFormat="0" applyBorder="0" applyAlignment="0" applyProtection="0">
      <alignment vertical="center"/>
    </xf>
    <xf numFmtId="0" fontId="8" fillId="10" borderId="0" applyNumberFormat="0" applyBorder="0" applyAlignment="0" applyProtection="0">
      <alignment vertical="center"/>
    </xf>
    <xf numFmtId="0" fontId="10" fillId="10" borderId="0" applyNumberFormat="0" applyBorder="0" applyAlignment="0" applyProtection="0">
      <alignment vertical="center"/>
    </xf>
    <xf numFmtId="0" fontId="10" fillId="16" borderId="0" applyNumberFormat="0" applyBorder="0" applyAlignment="0" applyProtection="0">
      <alignment vertical="center"/>
    </xf>
    <xf numFmtId="0" fontId="8" fillId="7" borderId="0" applyNumberFormat="0" applyBorder="0" applyAlignment="0" applyProtection="0">
      <alignment vertical="center"/>
    </xf>
    <xf numFmtId="0" fontId="10" fillId="16" borderId="0" applyNumberFormat="0" applyBorder="0" applyAlignment="0" applyProtection="0">
      <alignment vertical="center"/>
    </xf>
    <xf numFmtId="0" fontId="4" fillId="0" borderId="0">
      <alignment vertical="center"/>
    </xf>
  </cellStyleXfs>
  <cellXfs count="31">
    <xf numFmtId="0" fontId="0" fillId="0" borderId="0" xfId="0" applyAlignment="1"/>
    <xf numFmtId="0" fontId="0" fillId="0" borderId="0" xfId="0" applyFill="1" applyAlignment="1">
      <alignment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textRotation="255" wrapText="1"/>
    </xf>
    <xf numFmtId="0" fontId="4"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9" fontId="3" fillId="0" borderId="2" xfId="5" applyFont="1" applyFill="1" applyBorder="1" applyAlignment="1">
      <alignment horizontal="center" vertical="center" wrapText="1"/>
    </xf>
    <xf numFmtId="9" fontId="3" fillId="0" borderId="4" xfId="5" applyFont="1" applyFill="1" applyBorder="1" applyAlignment="1">
      <alignment horizontal="center" vertical="center" wrapText="1"/>
    </xf>
    <xf numFmtId="0" fontId="5" fillId="0" borderId="1" xfId="0" applyFont="1" applyFill="1" applyBorder="1" applyAlignment="1">
      <alignment horizontal="center" vertical="center" wrapText="1"/>
    </xf>
    <xf numFmtId="0" fontId="3" fillId="0" borderId="8" xfId="0" applyFont="1" applyFill="1" applyBorder="1" applyAlignment="1">
      <alignment horizontal="left" vertical="center" wrapText="1"/>
    </xf>
    <xf numFmtId="0" fontId="0" fillId="0" borderId="0" xfId="0" applyFill="1" applyAlignment="1">
      <alignment horizontal="center" wrapText="1"/>
    </xf>
    <xf numFmtId="10" fontId="3" fillId="0" borderId="1" xfId="5"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L35"/>
  <sheetViews>
    <sheetView tabSelected="1" view="pageBreakPreview" zoomScale="80" zoomScaleNormal="100" zoomScaleSheetLayoutView="80" workbookViewId="0">
      <selection activeCell="E8" sqref="E8"/>
    </sheetView>
  </sheetViews>
  <sheetFormatPr defaultColWidth="9" defaultRowHeight="13.5"/>
  <cols>
    <col min="1" max="1" width="5.33333333333333" style="1" customWidth="1"/>
    <col min="2" max="2" width="7.75" style="1" customWidth="1"/>
    <col min="3" max="3" width="12.25" style="1" customWidth="1"/>
    <col min="4" max="4" width="22.5833333333333" style="1" customWidth="1"/>
    <col min="5" max="5" width="19.5" style="1" customWidth="1"/>
    <col min="6" max="6" width="13.3333333333333" style="1" customWidth="1"/>
    <col min="7" max="7" width="11.5833333333333" style="1" customWidth="1"/>
    <col min="8" max="8" width="9" style="1"/>
    <col min="9" max="9" width="14.0833333333333" style="1"/>
    <col min="10" max="10" width="14.5833333333333" style="1" customWidth="1"/>
    <col min="11" max="16384" width="9" style="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15" customHeight="1" spans="1:12">
      <c r="A3" s="4" t="s">
        <v>2</v>
      </c>
      <c r="B3" s="4"/>
      <c r="C3" s="4"/>
      <c r="D3" s="5" t="s">
        <v>3</v>
      </c>
      <c r="E3" s="5"/>
      <c r="F3" s="5"/>
      <c r="G3" s="5"/>
      <c r="H3" s="5"/>
      <c r="I3" s="5"/>
      <c r="J3" s="5"/>
      <c r="K3" s="26"/>
      <c r="L3" s="26"/>
    </row>
    <row r="4" ht="20.15" customHeight="1" spans="1:12">
      <c r="A4" s="4" t="s">
        <v>4</v>
      </c>
      <c r="B4" s="4"/>
      <c r="C4" s="4"/>
      <c r="D4" s="6" t="s">
        <v>5</v>
      </c>
      <c r="E4" s="7"/>
      <c r="F4" s="8"/>
      <c r="G4" s="4" t="s">
        <v>6</v>
      </c>
      <c r="H4" s="9" t="s">
        <v>7</v>
      </c>
      <c r="I4" s="9"/>
      <c r="J4" s="9"/>
      <c r="K4" s="26"/>
      <c r="L4" s="26"/>
    </row>
    <row r="5" ht="20.15" customHeight="1" spans="1:12">
      <c r="A5" s="4" t="s">
        <v>8</v>
      </c>
      <c r="B5" s="4"/>
      <c r="C5" s="4"/>
      <c r="D5" s="6" t="s">
        <v>9</v>
      </c>
      <c r="E5" s="7"/>
      <c r="F5" s="8"/>
      <c r="G5" s="4" t="s">
        <v>10</v>
      </c>
      <c r="H5" s="9">
        <v>58265915</v>
      </c>
      <c r="I5" s="9"/>
      <c r="J5" s="9"/>
      <c r="K5" s="26"/>
      <c r="L5" s="26"/>
    </row>
    <row r="6" ht="29.25" spans="1:12">
      <c r="A6" s="4" t="s">
        <v>11</v>
      </c>
      <c r="B6" s="4"/>
      <c r="C6" s="4"/>
      <c r="D6" s="4"/>
      <c r="E6" s="4" t="s">
        <v>12</v>
      </c>
      <c r="F6" s="4" t="s">
        <v>13</v>
      </c>
      <c r="G6" s="4" t="s">
        <v>14</v>
      </c>
      <c r="H6" s="4" t="s">
        <v>15</v>
      </c>
      <c r="I6" s="4" t="s">
        <v>16</v>
      </c>
      <c r="J6" s="4" t="s">
        <v>17</v>
      </c>
      <c r="K6" s="26"/>
      <c r="L6" s="26"/>
    </row>
    <row r="7" ht="20.15" customHeight="1" spans="1:12">
      <c r="A7" s="4"/>
      <c r="B7" s="4"/>
      <c r="C7" s="4"/>
      <c r="D7" s="9" t="s">
        <v>18</v>
      </c>
      <c r="E7" s="4">
        <v>124.003</v>
      </c>
      <c r="F7" s="4">
        <v>124.003</v>
      </c>
      <c r="G7" s="4">
        <v>114.108898</v>
      </c>
      <c r="H7" s="4" t="s">
        <v>19</v>
      </c>
      <c r="I7" s="27">
        <f>G7/F7</f>
        <v>0.920210785222938</v>
      </c>
      <c r="J7" s="28">
        <f>I7*10</f>
        <v>9.20210785222938</v>
      </c>
      <c r="K7" s="26"/>
      <c r="L7" s="26"/>
    </row>
    <row r="8" ht="29.25" spans="1:10">
      <c r="A8" s="4"/>
      <c r="B8" s="4"/>
      <c r="C8" s="4"/>
      <c r="D8" s="5" t="s">
        <v>20</v>
      </c>
      <c r="E8" s="4">
        <v>124.003</v>
      </c>
      <c r="F8" s="4">
        <v>124.003</v>
      </c>
      <c r="G8" s="4">
        <v>114.108898</v>
      </c>
      <c r="H8" s="4" t="s">
        <v>19</v>
      </c>
      <c r="I8" s="27">
        <f>G8/F8</f>
        <v>0.920210785222938</v>
      </c>
      <c r="J8" s="4" t="s">
        <v>19</v>
      </c>
    </row>
    <row r="9" ht="25" customHeight="1" spans="1:10">
      <c r="A9" s="4"/>
      <c r="B9" s="4"/>
      <c r="C9" s="4"/>
      <c r="D9" s="4" t="s">
        <v>21</v>
      </c>
      <c r="E9" s="4" t="s">
        <v>19</v>
      </c>
      <c r="F9" s="4" t="s">
        <v>19</v>
      </c>
      <c r="G9" s="4" t="s">
        <v>19</v>
      </c>
      <c r="H9" s="4" t="s">
        <v>19</v>
      </c>
      <c r="I9" s="4" t="s">
        <v>19</v>
      </c>
      <c r="J9" s="4" t="s">
        <v>19</v>
      </c>
    </row>
    <row r="10" ht="19" customHeight="1" spans="1:10">
      <c r="A10" s="4"/>
      <c r="B10" s="4"/>
      <c r="C10" s="4"/>
      <c r="D10" s="5" t="s">
        <v>22</v>
      </c>
      <c r="E10" s="4" t="s">
        <v>19</v>
      </c>
      <c r="F10" s="4" t="s">
        <v>19</v>
      </c>
      <c r="G10" s="4" t="s">
        <v>19</v>
      </c>
      <c r="H10" s="4" t="s">
        <v>19</v>
      </c>
      <c r="I10" s="4" t="s">
        <v>19</v>
      </c>
      <c r="J10" s="4" t="s">
        <v>19</v>
      </c>
    </row>
    <row r="11" ht="26.15" customHeight="1" spans="1:10">
      <c r="A11" s="10" t="s">
        <v>23</v>
      </c>
      <c r="B11" s="4" t="s">
        <v>24</v>
      </c>
      <c r="C11" s="4"/>
      <c r="D11" s="4"/>
      <c r="E11" s="4"/>
      <c r="F11" s="4" t="s">
        <v>25</v>
      </c>
      <c r="G11" s="4"/>
      <c r="H11" s="4"/>
      <c r="I11" s="4"/>
      <c r="J11" s="4"/>
    </row>
    <row r="12" ht="147.65" customHeight="1" spans="1:10">
      <c r="A12" s="10"/>
      <c r="B12" s="11" t="s">
        <v>26</v>
      </c>
      <c r="C12" s="11"/>
      <c r="D12" s="11"/>
      <c r="E12" s="11"/>
      <c r="F12" s="11" t="s">
        <v>27</v>
      </c>
      <c r="G12" s="11"/>
      <c r="H12" s="11"/>
      <c r="I12" s="11"/>
      <c r="J12" s="11"/>
    </row>
    <row r="13" ht="29.25" spans="1:10">
      <c r="A13" s="10" t="s">
        <v>28</v>
      </c>
      <c r="B13" s="4" t="s">
        <v>29</v>
      </c>
      <c r="C13" s="4" t="s">
        <v>30</v>
      </c>
      <c r="D13" s="4" t="s">
        <v>31</v>
      </c>
      <c r="E13" s="4" t="s">
        <v>32</v>
      </c>
      <c r="F13" s="12" t="s">
        <v>33</v>
      </c>
      <c r="G13" s="13"/>
      <c r="H13" s="4" t="s">
        <v>34</v>
      </c>
      <c r="I13" s="4" t="s">
        <v>17</v>
      </c>
      <c r="J13" s="4" t="s">
        <v>35</v>
      </c>
    </row>
    <row r="14" ht="44.15" customHeight="1" spans="1:10">
      <c r="A14" s="10"/>
      <c r="B14" s="4" t="s">
        <v>36</v>
      </c>
      <c r="C14" s="14" t="s">
        <v>37</v>
      </c>
      <c r="D14" s="4" t="s">
        <v>38</v>
      </c>
      <c r="E14" s="4" t="s">
        <v>39</v>
      </c>
      <c r="F14" s="15" t="s">
        <v>39</v>
      </c>
      <c r="G14" s="16"/>
      <c r="H14" s="4">
        <v>2</v>
      </c>
      <c r="I14" s="4">
        <v>2</v>
      </c>
      <c r="J14" s="29"/>
    </row>
    <row r="15" ht="44.15" customHeight="1" spans="1:10">
      <c r="A15" s="10"/>
      <c r="B15" s="4"/>
      <c r="C15" s="17"/>
      <c r="D15" s="4" t="s">
        <v>40</v>
      </c>
      <c r="E15" s="4" t="s">
        <v>41</v>
      </c>
      <c r="F15" s="12" t="s">
        <v>41</v>
      </c>
      <c r="G15" s="13"/>
      <c r="H15" s="4">
        <v>2</v>
      </c>
      <c r="I15" s="4">
        <v>2</v>
      </c>
      <c r="J15" s="29"/>
    </row>
    <row r="16" ht="44.15" customHeight="1" spans="1:10">
      <c r="A16" s="10"/>
      <c r="B16" s="4"/>
      <c r="C16" s="17"/>
      <c r="D16" s="4" t="s">
        <v>42</v>
      </c>
      <c r="E16" s="4" t="s">
        <v>39</v>
      </c>
      <c r="F16" s="12" t="s">
        <v>39</v>
      </c>
      <c r="G16" s="13"/>
      <c r="H16" s="4">
        <v>2</v>
      </c>
      <c r="I16" s="4">
        <v>2</v>
      </c>
      <c r="J16" s="30"/>
    </row>
    <row r="17" ht="44.15" customHeight="1" spans="1:10">
      <c r="A17" s="10"/>
      <c r="B17" s="4"/>
      <c r="C17" s="17"/>
      <c r="D17" s="4" t="s">
        <v>43</v>
      </c>
      <c r="E17" s="4" t="s">
        <v>44</v>
      </c>
      <c r="F17" s="12">
        <v>0</v>
      </c>
      <c r="G17" s="13"/>
      <c r="H17" s="4">
        <v>2</v>
      </c>
      <c r="I17" s="4">
        <v>0</v>
      </c>
      <c r="J17" s="4" t="s">
        <v>45</v>
      </c>
    </row>
    <row r="18" ht="44.15" customHeight="1" spans="1:10">
      <c r="A18" s="10"/>
      <c r="B18" s="4"/>
      <c r="C18" s="17"/>
      <c r="D18" s="4" t="s">
        <v>46</v>
      </c>
      <c r="E18" s="4" t="s">
        <v>47</v>
      </c>
      <c r="F18" s="12">
        <v>8</v>
      </c>
      <c r="G18" s="13"/>
      <c r="H18" s="4">
        <v>2</v>
      </c>
      <c r="I18" s="4">
        <v>2</v>
      </c>
      <c r="J18" s="4" t="s">
        <v>48</v>
      </c>
    </row>
    <row r="19" ht="45" customHeight="1" spans="1:10">
      <c r="A19" s="10"/>
      <c r="B19" s="4"/>
      <c r="C19" s="17"/>
      <c r="D19" s="4" t="s">
        <v>49</v>
      </c>
      <c r="E19" s="4" t="s">
        <v>50</v>
      </c>
      <c r="F19" s="12">
        <v>0</v>
      </c>
      <c r="G19" s="13"/>
      <c r="H19" s="4">
        <v>2</v>
      </c>
      <c r="I19" s="4">
        <v>0</v>
      </c>
      <c r="J19" s="4" t="s">
        <v>51</v>
      </c>
    </row>
    <row r="20" ht="53" customHeight="1" spans="1:10">
      <c r="A20" s="10"/>
      <c r="B20" s="4"/>
      <c r="C20" s="17"/>
      <c r="D20" s="4" t="s">
        <v>52</v>
      </c>
      <c r="E20" s="4" t="s">
        <v>53</v>
      </c>
      <c r="F20" s="12">
        <v>6</v>
      </c>
      <c r="G20" s="13"/>
      <c r="H20" s="4">
        <v>2</v>
      </c>
      <c r="I20" s="4">
        <v>2</v>
      </c>
      <c r="J20" s="4"/>
    </row>
    <row r="21" ht="24" customHeight="1" spans="1:10">
      <c r="A21" s="10"/>
      <c r="B21" s="4"/>
      <c r="C21" s="17"/>
      <c r="D21" s="4" t="s">
        <v>54</v>
      </c>
      <c r="E21" s="4" t="s">
        <v>55</v>
      </c>
      <c r="F21" s="15">
        <v>1</v>
      </c>
      <c r="G21" s="16"/>
      <c r="H21" s="4">
        <v>2</v>
      </c>
      <c r="I21" s="4">
        <v>1</v>
      </c>
      <c r="J21" s="4"/>
    </row>
    <row r="22" ht="24" customHeight="1" spans="1:10">
      <c r="A22" s="10"/>
      <c r="B22" s="4"/>
      <c r="C22" s="17"/>
      <c r="D22" s="4" t="s">
        <v>56</v>
      </c>
      <c r="E22" s="4" t="s">
        <v>57</v>
      </c>
      <c r="F22" s="15">
        <v>30</v>
      </c>
      <c r="G22" s="16"/>
      <c r="H22" s="4">
        <v>2</v>
      </c>
      <c r="I22" s="4">
        <v>2</v>
      </c>
      <c r="J22" s="4"/>
    </row>
    <row r="23" ht="24" customHeight="1" spans="1:10">
      <c r="A23" s="10"/>
      <c r="B23" s="4"/>
      <c r="C23" s="18"/>
      <c r="D23" s="4" t="s">
        <v>58</v>
      </c>
      <c r="E23" s="4" t="s">
        <v>59</v>
      </c>
      <c r="F23" s="15">
        <v>300</v>
      </c>
      <c r="G23" s="16"/>
      <c r="H23" s="4">
        <v>2</v>
      </c>
      <c r="I23" s="4">
        <v>2</v>
      </c>
      <c r="J23" s="4"/>
    </row>
    <row r="24" ht="39" customHeight="1" spans="1:10">
      <c r="A24" s="10"/>
      <c r="B24" s="4"/>
      <c r="C24" s="14" t="s">
        <v>60</v>
      </c>
      <c r="D24" s="4" t="s">
        <v>61</v>
      </c>
      <c r="E24" s="19">
        <v>1</v>
      </c>
      <c r="F24" s="20">
        <v>1</v>
      </c>
      <c r="G24" s="21"/>
      <c r="H24" s="4">
        <v>5</v>
      </c>
      <c r="I24" s="4">
        <v>5</v>
      </c>
      <c r="J24" s="4"/>
    </row>
    <row r="25" ht="39" customHeight="1" spans="1:10">
      <c r="A25" s="10"/>
      <c r="B25" s="4"/>
      <c r="C25" s="18"/>
      <c r="D25" s="4" t="s">
        <v>62</v>
      </c>
      <c r="E25" s="19">
        <v>1</v>
      </c>
      <c r="F25" s="20">
        <v>1</v>
      </c>
      <c r="G25" s="21"/>
      <c r="H25" s="4">
        <v>5</v>
      </c>
      <c r="I25" s="4">
        <v>5</v>
      </c>
      <c r="J25" s="4"/>
    </row>
    <row r="26" ht="24" customHeight="1" spans="1:10">
      <c r="A26" s="10"/>
      <c r="B26" s="4"/>
      <c r="C26" s="14" t="s">
        <v>63</v>
      </c>
      <c r="D26" s="4" t="s">
        <v>64</v>
      </c>
      <c r="E26" s="4" t="s">
        <v>65</v>
      </c>
      <c r="F26" s="12" t="s">
        <v>65</v>
      </c>
      <c r="G26" s="13"/>
      <c r="H26" s="4">
        <v>5</v>
      </c>
      <c r="I26" s="4">
        <v>5</v>
      </c>
      <c r="J26" s="4" t="s">
        <v>48</v>
      </c>
    </row>
    <row r="27" ht="24" customHeight="1" spans="1:10">
      <c r="A27" s="10"/>
      <c r="B27" s="4"/>
      <c r="C27" s="18"/>
      <c r="D27" s="4" t="s">
        <v>66</v>
      </c>
      <c r="E27" s="4" t="s">
        <v>65</v>
      </c>
      <c r="F27" s="12" t="s">
        <v>65</v>
      </c>
      <c r="G27" s="13"/>
      <c r="H27" s="4">
        <v>5</v>
      </c>
      <c r="I27" s="4">
        <v>5</v>
      </c>
      <c r="J27" s="4"/>
    </row>
    <row r="28" ht="24" customHeight="1" spans="1:10">
      <c r="A28" s="10"/>
      <c r="B28" s="4"/>
      <c r="C28" s="4" t="s">
        <v>67</v>
      </c>
      <c r="D28" s="4" t="s">
        <v>68</v>
      </c>
      <c r="E28" s="4" t="s">
        <v>69</v>
      </c>
      <c r="F28" s="12" t="s">
        <v>70</v>
      </c>
      <c r="G28" s="13"/>
      <c r="H28" s="4">
        <v>10</v>
      </c>
      <c r="I28" s="4">
        <v>10</v>
      </c>
      <c r="J28" s="4" t="s">
        <v>48</v>
      </c>
    </row>
    <row r="29" ht="29.25" spans="1:10">
      <c r="A29" s="10"/>
      <c r="B29" s="4" t="s">
        <v>71</v>
      </c>
      <c r="C29" s="4" t="s">
        <v>72</v>
      </c>
      <c r="D29" s="4" t="s">
        <v>73</v>
      </c>
      <c r="E29" s="11" t="s">
        <v>74</v>
      </c>
      <c r="F29" s="15" t="s">
        <v>74</v>
      </c>
      <c r="G29" s="16"/>
      <c r="H29" s="4">
        <v>10</v>
      </c>
      <c r="I29" s="4">
        <v>9</v>
      </c>
      <c r="J29" s="4" t="s">
        <v>75</v>
      </c>
    </row>
    <row r="30" ht="61" customHeight="1" spans="1:10">
      <c r="A30" s="10"/>
      <c r="B30" s="4"/>
      <c r="C30" s="4" t="s">
        <v>76</v>
      </c>
      <c r="D30" s="4" t="s">
        <v>77</v>
      </c>
      <c r="E30" s="11" t="s">
        <v>78</v>
      </c>
      <c r="F30" s="15" t="s">
        <v>78</v>
      </c>
      <c r="G30" s="16"/>
      <c r="H30" s="11">
        <v>10</v>
      </c>
      <c r="I30" s="11">
        <v>9</v>
      </c>
      <c r="J30" s="11" t="s">
        <v>79</v>
      </c>
    </row>
    <row r="31" ht="45" customHeight="1" spans="1:10">
      <c r="A31" s="10"/>
      <c r="B31" s="4"/>
      <c r="C31" s="4" t="s">
        <v>80</v>
      </c>
      <c r="D31" s="4" t="s">
        <v>81</v>
      </c>
      <c r="E31" s="4" t="s">
        <v>81</v>
      </c>
      <c r="F31" s="12" t="s">
        <v>81</v>
      </c>
      <c r="G31" s="13"/>
      <c r="H31" s="4" t="s">
        <v>48</v>
      </c>
      <c r="I31" s="4" t="s">
        <v>48</v>
      </c>
      <c r="J31" s="4" t="s">
        <v>48</v>
      </c>
    </row>
    <row r="32" ht="51" customHeight="1" spans="1:10">
      <c r="A32" s="10"/>
      <c r="B32" s="4"/>
      <c r="C32" s="4" t="s">
        <v>82</v>
      </c>
      <c r="D32" s="4" t="s">
        <v>83</v>
      </c>
      <c r="E32" s="4" t="s">
        <v>83</v>
      </c>
      <c r="F32" s="12" t="s">
        <v>84</v>
      </c>
      <c r="G32" s="13"/>
      <c r="H32" s="4">
        <v>10</v>
      </c>
      <c r="I32" s="4">
        <v>10</v>
      </c>
      <c r="J32" s="4" t="s">
        <v>48</v>
      </c>
    </row>
    <row r="33" ht="57.75" spans="1:10">
      <c r="A33" s="10"/>
      <c r="B33" s="4" t="s">
        <v>85</v>
      </c>
      <c r="C33" s="4" t="s">
        <v>86</v>
      </c>
      <c r="D33" s="4" t="s">
        <v>87</v>
      </c>
      <c r="E33" s="19">
        <v>1</v>
      </c>
      <c r="F33" s="22">
        <v>1</v>
      </c>
      <c r="G33" s="23"/>
      <c r="H33" s="4">
        <v>10</v>
      </c>
      <c r="I33" s="4">
        <v>10</v>
      </c>
      <c r="J33" s="4" t="s">
        <v>48</v>
      </c>
    </row>
    <row r="34" ht="15" spans="1:10">
      <c r="A34" s="24" t="s">
        <v>88</v>
      </c>
      <c r="B34" s="24"/>
      <c r="C34" s="24"/>
      <c r="D34" s="24"/>
      <c r="E34" s="24"/>
      <c r="F34" s="24"/>
      <c r="G34" s="24"/>
      <c r="H34" s="24">
        <f>SUM(H14:H33)+10</f>
        <v>100</v>
      </c>
      <c r="I34" s="24">
        <v>91.2</v>
      </c>
      <c r="J34" s="4"/>
    </row>
    <row r="35" ht="153.65" customHeight="1" spans="1:10">
      <c r="A35" s="25" t="s">
        <v>89</v>
      </c>
      <c r="B35" s="25"/>
      <c r="C35" s="25"/>
      <c r="D35" s="25"/>
      <c r="E35" s="25"/>
      <c r="F35" s="25"/>
      <c r="G35" s="25"/>
      <c r="H35" s="25"/>
      <c r="I35" s="25"/>
      <c r="J35" s="25"/>
    </row>
  </sheetData>
  <mergeCells count="47">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A34:G34"/>
    <mergeCell ref="A35:J35"/>
    <mergeCell ref="A11:A12"/>
    <mergeCell ref="A13:A33"/>
    <mergeCell ref="B14:B28"/>
    <mergeCell ref="B29:B32"/>
    <mergeCell ref="C14:C23"/>
    <mergeCell ref="C24:C25"/>
    <mergeCell ref="C26:C27"/>
    <mergeCell ref="J14:J16"/>
    <mergeCell ref="K3:L7"/>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2015-06-05T18:17:00Z</dcterms:created>
  <cp:lastPrinted>2020-04-23T02:17:00Z</cp:lastPrinted>
  <dcterms:modified xsi:type="dcterms:W3CDTF">2021-06-09T03:50:37Z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3556041384CB489F8EAB972AC95998ED</vt:lpwstr>
  </property>
</Properties>
</file>