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calcPr calcId="144525"/>
</workbook>
</file>

<file path=xl/sharedStrings.xml><?xml version="1.0" encoding="utf-8"?>
<sst xmlns="http://schemas.openxmlformats.org/spreadsheetml/2006/main" count="98">
  <si>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</si>
  <si>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</si>
  <si>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</si>
  <si>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二批试点-新型检验技术在心血管重大疾病诊疗中的转化应用</t>
  </si>
  <si>
    <t>主管部门</t>
  </si>
  <si>
    <t>北京市卫生健康委员会</t>
  </si>
  <si>
    <t>实施单位</t>
  </si>
  <si>
    <t>北京市心肺血管疾病研究所</t>
  </si>
  <si>
    <t>项目负责人</t>
  </si>
  <si>
    <t>杜杰</t>
  </si>
  <si>
    <t>联系电话</t>
  </si>
  <si>
    <t>010-64456030</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</si>
  <si>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</si>
  <si>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</si>
  <si>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</si>
  <si>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</si>
  <si>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</si>
  <si>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</si>
  <si>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</si>
  <si>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</si>
  <si>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</si>
  <si>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</si>
  <si>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</si>
  <si>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</si>
  <si>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</si>
  <si>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</si>
  <si>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</si>
  <si>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依据前期研究积累，基于多省市前瞻队列，结合基因组、蛋白质组学和代谢组学技术，分别针对高血压、冠心病等疾病不同阶段和不同预后，筛选出对重大心血管疾病精确诊断与药效评价的分子标志物，提升精准医学的科技创新能力，指导临床精准诊疗。</t>
  </si>
  <si>
    <t>按照预期目标完成样本收集、代谢组学检测，参与指南制定、培养研究生、发表高质量论文，符合2020年制定的预期目标。</t>
  </si>
  <si>
    <t>绩效指标</t>
  </si>
  <si>
    <t>一级指标</t>
  </si>
  <si>
    <t>二级指标</t>
  </si>
  <si>
    <t>三级指标</t>
  </si>
  <si>
    <t>年度指标值(A)</t>
  </si>
  <si>
    <t>实际完成值(B)</t>
  </si>
  <si>
    <t>分值</t>
  </si>
  <si>
    <t>偏差原因分析及改进措施</t>
  </si>
  <si>
    <t>产出指标(50分)</t>
  </si>
  <si>
    <t>数量指标</t>
  </si>
  <si>
    <t>新增样本收集数量</t>
  </si>
  <si>
    <t>完成200例心衰样本收集</t>
  </si>
  <si>
    <t>完成200例心衰样本收集 100%</t>
  </si>
  <si>
    <t>新增代谢组测定数量</t>
  </si>
  <si>
    <t>完成100例样本代谢组学分析</t>
  </si>
  <si>
    <t>完成100例样本代谢组学分析 100%</t>
  </si>
  <si>
    <t>发现生物标志物数量</t>
  </si>
  <si>
    <t>发现有应用潜力的生物标志物2个</t>
  </si>
  <si>
    <t>100% 发现有应用潜力的生物标志物2个</t>
  </si>
  <si>
    <t>制定指南数量</t>
  </si>
  <si>
    <t>参与制定指南1部</t>
  </si>
  <si>
    <t>100% 参与制定指南1部</t>
  </si>
  <si>
    <t>发表论文数量</t>
  </si>
  <si>
    <t>发表sci论文6篇</t>
  </si>
  <si>
    <t>100% 发表sci论文6篇</t>
  </si>
  <si>
    <t>培养研究生数量</t>
  </si>
  <si>
    <t>培养研究生5名</t>
  </si>
  <si>
    <t>100% 培养研究生5名</t>
  </si>
  <si>
    <t>质量指标</t>
  </si>
  <si>
    <t>代谢组数据质量</t>
  </si>
  <si>
    <t>代谢组学数据达到参考标准的占比超过95%</t>
  </si>
  <si>
    <t>100% 代谢组学数据达到参考标准的占比超过95%</t>
  </si>
  <si>
    <t>样本库信息质量</t>
  </si>
  <si>
    <t>数据库单样本信息完整率90%以上</t>
  </si>
  <si>
    <t>100% 数据库单样本信息完整率95%以上</t>
  </si>
  <si>
    <t>时效指标</t>
  </si>
  <si>
    <t>临床转化试剂盒的方案制定</t>
  </si>
  <si>
    <t>2020年3月前</t>
  </si>
  <si>
    <t>100% 2020年3月前</t>
  </si>
  <si>
    <t>转化试剂盒的专利提交</t>
  </si>
  <si>
    <t>2020年5月前</t>
  </si>
  <si>
    <t>100% 2020年5月前</t>
  </si>
  <si>
    <t>试剂盒性能验证</t>
  </si>
  <si>
    <t>2020年9月开始</t>
  </si>
  <si>
    <t>100% 2020年9月开始</t>
  </si>
  <si>
    <t>成本指标</t>
  </si>
  <si>
    <t>预算控制数</t>
  </si>
  <si>
    <t>424.33万</t>
  </si>
  <si>
    <t>效果指标(30分)</t>
  </si>
  <si>
    <t>经济效益
指标</t>
  </si>
  <si>
    <t>无</t>
  </si>
  <si>
    <t>社会效益
指标</t>
  </si>
  <si>
    <t>动脉硬化和主动脉瘤的诊治水平</t>
  </si>
  <si>
    <t>基于长期随访获得的中国多省市心血管病队列研究人群数据更新了中国成人心血管病发病危险评估公式并开发出方便临床推广使用的心血管病发病危险评估工具。研究结果被我国首部《中国心血管病一级预防指南》采用，项目主要研究者刘静教授作主要执笔人，承担了编撰的组织和实施工作，目前指南已经发表（中华心血管病杂志, 2020, 48(12): 1-39.）。该指南的颁布和实施将为推进我国心血管病预防实践发挥积极作用。使得我国有了汇集国内外最新治研究证据和最新理念的心血管病防治操作规范，为全国的医疗卫生机构、医学从业人员，以及参与心血管病疾病防控的相关人士提供了一个可借鉴、可遵循的科学指导。</t>
  </si>
  <si>
    <t>生态效益
指标</t>
  </si>
  <si>
    <t>可持续影响指标</t>
  </si>
  <si>
    <t>项目的可延续性</t>
  </si>
  <si>
    <t>本项目获得的心血管病诊断或预后标志物将为后续疾病的精准诊疗研究打下良好的基础；将为其它疾病，精准医学研究起到示范和借鉴作用。形成经济新增长点，带动大健康产业发展。</t>
  </si>
  <si>
    <t>发现的2个新生物标记物可能作为新的药物靶点或疾病预警标志物，将被列入新的研究计划 100%</t>
  </si>
  <si>
    <t>满意度
指标
（10分）</t>
  </si>
  <si>
    <t>服务对象满意度指标</t>
  </si>
  <si>
    <t>临床研究生对科研培养的满意度</t>
  </si>
  <si>
    <t>获得科研指导100人次/年，获得科学实验机会</t>
  </si>
  <si>
    <t>对临床研究生从多种心血管疾病包括心梗 、冠心病、动脉瘤、心肌病、心律失常等领域进行指导，每周开展4次学术讨论和学术讲座，指导学生发表论文。100%</t>
  </si>
  <si>
    <t>临床大夫对临床转化临床转化以及科研培养的满意度</t>
  </si>
  <si>
    <t>获得科研指导10人次/年，在科研项目临床转化2个以上项目进行沟通和合作</t>
  </si>
  <si>
    <t>与临床大夫展开多课题、多角度的合作和深入的讨论，对临床大夫提出的临床问题予以高度凝练为科学问题，并形成小组进行方案设计和可行性研究的讨论。相关人员满意度100%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</si>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</sst>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0"/>
      <name val="宋体"/>
      <charset val="134"/>
    </font>
    <font>
      <b/>
      <sz val="12"/>
      <color indexed="8"/>
      <name val="宋体"/>
      <charset val="134"/>
    </font>
    <font>
      <sz val="11"/>
      <color indexed="60"/>
      <name val="等线"/>
      <charset val="0"/>
    </font>
    <font>
      <sz val="11"/>
      <color indexed="8"/>
      <name val="等线"/>
      <charset val="0"/>
    </font>
    <font>
      <sz val="11"/>
      <color indexed="62"/>
      <name val="等线"/>
      <charset val="0"/>
    </font>
    <font>
      <sz val="11"/>
      <color indexed="9"/>
      <name val="等线"/>
      <charset val="0"/>
    </font>
    <font>
      <b/>
      <sz val="11"/>
      <color indexed="52"/>
      <name val="等线"/>
      <charset val="0"/>
    </font>
    <font>
      <b/>
      <sz val="18"/>
      <color indexed="62"/>
      <name val="等线"/>
      <charset val="134"/>
    </font>
    <font>
      <b/>
      <sz val="11"/>
      <color indexed="62"/>
      <name val="等线"/>
      <charset val="134"/>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3" borderId="0" applyNumberFormat="0" applyBorder="0" applyAlignment="0" applyProtection="0">
      <alignment vertical="center"/>
    </xf>
    <xf numFmtId="0" fontId="9" fillId="5" borderId="11" applyNumberFormat="0" applyAlignment="0" applyProtection="0">
      <alignment vertical="center"/>
    </xf>
    <xf numFmtId="0" fontId="7" fillId="2" borderId="0" applyNumberFormat="0" applyBorder="0" applyAlignment="0" applyProtection="0">
      <alignment vertical="center"/>
    </xf>
    <xf numFmtId="0" fontId="8" fillId="4" borderId="0" applyNumberFormat="0" applyBorder="0" applyAlignment="0" applyProtection="0">
      <alignment vertical="center"/>
    </xf>
    <xf numFmtId="0" fontId="10" fillId="4"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12" applyNumberFormat="0" applyFont="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2"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15" applyNumberFormat="0" applyFill="0" applyAlignment="0" applyProtection="0">
      <alignment vertical="center"/>
    </xf>
    <xf numFmtId="0" fontId="21" fillId="0" borderId="15" applyNumberFormat="0" applyFill="0" applyAlignment="0" applyProtection="0">
      <alignment vertical="center"/>
    </xf>
    <xf numFmtId="0" fontId="13" fillId="0" borderId="16" applyNumberFormat="0" applyFill="0" applyAlignment="0" applyProtection="0">
      <alignment vertical="center"/>
    </xf>
    <xf numFmtId="0" fontId="10" fillId="12" borderId="0" applyNumberFormat="0" applyBorder="0" applyAlignment="0" applyProtection="0">
      <alignment vertical="center"/>
    </xf>
    <xf numFmtId="0" fontId="16" fillId="3" borderId="13" applyNumberFormat="0" applyAlignment="0" applyProtection="0">
      <alignment vertical="center"/>
    </xf>
    <xf numFmtId="0" fontId="10" fillId="5" borderId="0" applyNumberFormat="0" applyBorder="0" applyAlignment="0" applyProtection="0">
      <alignment vertical="center"/>
    </xf>
    <xf numFmtId="0" fontId="11" fillId="3" borderId="11" applyNumberFormat="0" applyAlignment="0" applyProtection="0">
      <alignment vertical="center"/>
    </xf>
    <xf numFmtId="0" fontId="18" fillId="9" borderId="14" applyNumberFormat="0" applyAlignment="0" applyProtection="0">
      <alignment vertical="center"/>
    </xf>
    <xf numFmtId="0" fontId="22" fillId="0" borderId="17" applyNumberFormat="0" applyFill="0" applyAlignment="0" applyProtection="0">
      <alignment vertical="center"/>
    </xf>
    <xf numFmtId="0" fontId="10" fillId="11" borderId="0" applyNumberFormat="0" applyBorder="0" applyAlignment="0" applyProtection="0">
      <alignment vertical="center"/>
    </xf>
    <xf numFmtId="0" fontId="8" fillId="10" borderId="0" applyNumberFormat="0" applyBorder="0" applyAlignment="0" applyProtection="0">
      <alignment vertical="center"/>
    </xf>
    <xf numFmtId="0" fontId="23" fillId="0" borderId="18" applyNumberFormat="0" applyFill="0" applyAlignment="0" applyProtection="0">
      <alignment vertical="center"/>
    </xf>
    <xf numFmtId="0" fontId="24" fillId="10" borderId="0" applyNumberFormat="0" applyBorder="0" applyAlignment="0" applyProtection="0">
      <alignment vertical="center"/>
    </xf>
    <xf numFmtId="0" fontId="7" fillId="6" borderId="0" applyNumberFormat="0" applyBorder="0" applyAlignment="0" applyProtection="0">
      <alignment vertical="center"/>
    </xf>
    <xf numFmtId="0" fontId="10"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10" fillId="9" borderId="0" applyNumberFormat="0" applyBorder="0" applyAlignment="0" applyProtection="0">
      <alignment vertical="center"/>
    </xf>
    <xf numFmtId="0" fontId="8" fillId="8" borderId="0" applyNumberFormat="0" applyBorder="0" applyAlignment="0" applyProtection="0">
      <alignment vertical="center"/>
    </xf>
    <xf numFmtId="0" fontId="8" fillId="5" borderId="0" applyNumberFormat="0" applyBorder="0" applyAlignment="0" applyProtection="0">
      <alignment vertical="center"/>
    </xf>
    <xf numFmtId="0" fontId="10" fillId="13" borderId="0" applyNumberFormat="0" applyBorder="0" applyAlignment="0" applyProtection="0">
      <alignment vertical="center"/>
    </xf>
    <xf numFmtId="0" fontId="8" fillId="12" borderId="0" applyNumberFormat="0" applyBorder="0" applyAlignment="0" applyProtection="0">
      <alignment vertical="center"/>
    </xf>
    <xf numFmtId="0" fontId="10" fillId="12" borderId="0" applyNumberFormat="0" applyBorder="0" applyAlignment="0" applyProtection="0">
      <alignment vertical="center"/>
    </xf>
    <xf numFmtId="0" fontId="10" fillId="16" borderId="0" applyNumberFormat="0" applyBorder="0" applyAlignment="0" applyProtection="0">
      <alignment vertical="center"/>
    </xf>
    <xf numFmtId="0" fontId="8" fillId="10" borderId="0" applyNumberFormat="0" applyBorder="0" applyAlignment="0" applyProtection="0">
      <alignment vertical="center"/>
    </xf>
    <xf numFmtId="0" fontId="10" fillId="16" borderId="0" applyNumberFormat="0" applyBorder="0" applyAlignment="0" applyProtection="0">
      <alignment vertical="center"/>
    </xf>
    <xf numFmtId="0" fontId="0" fillId="0" borderId="0">
      <alignment vertical="center"/>
    </xf>
    <xf numFmtId="0" fontId="4" fillId="0" borderId="0">
      <alignment vertical="center"/>
    </xf>
  </cellStyleXfs>
  <cellXfs count="34">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9" fontId="3" fillId="0" borderId="4" xfId="0" applyNumberFormat="1" applyFont="1" applyBorder="1" applyAlignment="1">
      <alignment horizontal="center" vertical="center" wrapText="1"/>
    </xf>
    <xf numFmtId="0" fontId="3" fillId="0" borderId="7" xfId="0" applyFont="1" applyBorder="1" applyAlignment="1">
      <alignment horizontal="center" vertical="center" wrapText="1"/>
    </xf>
    <xf numFmtId="0" fontId="3" fillId="0" borderId="1" xfId="49"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NumberFormat="1" applyFont="1" applyFill="1" applyBorder="1" applyAlignment="1" applyProtection="1">
      <alignment horizontal="center" vertical="center" wrapText="1"/>
    </xf>
    <xf numFmtId="9" fontId="4" fillId="0" borderId="4" xfId="0" applyNumberFormat="1" applyFont="1" applyBorder="1" applyAlignment="1">
      <alignment horizontal="center" vertical="center" wrapText="1"/>
    </xf>
    <xf numFmtId="0" fontId="5" fillId="0" borderId="8" xfId="5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2" xfId="49" applyNumberFormat="1" applyFont="1" applyBorder="1" applyAlignment="1">
      <alignment horizontal="center" vertical="center" wrapText="1"/>
    </xf>
    <xf numFmtId="0" fontId="3" fillId="0" borderId="4"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9" xfId="0" applyFont="1" applyBorder="1" applyAlignment="1">
      <alignment horizontal="left" vertical="center" wrapText="1"/>
    </xf>
    <xf numFmtId="0" fontId="3" fillId="0" borderId="7" xfId="49"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10" xfId="0" applyFont="1" applyBorder="1" applyAlignment="1">
      <alignment horizontal="left" vertical="center" wrapText="1"/>
    </xf>
    <xf numFmtId="10" fontId="3" fillId="0" borderId="1" xfId="0" applyNumberFormat="1" applyFont="1" applyBorder="1" applyAlignment="1">
      <alignment horizontal="center" vertical="center" wrapText="1"/>
    </xf>
  </cellXfs>
  <cellStyles count="51">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3" xfId="49"/>
    <cellStyle name="常规 5" xfId="50"/>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3"/>
  <sheetViews>
    <sheetView tabSelected="1" view="pageBreakPreview" zoomScale="80" zoomScaleNormal="100" zoomScaleSheetLayoutView="80" workbookViewId="0">
      <selection activeCell="E7" sqref="E7"/>
    </sheetView>
  </sheetViews>
  <sheetFormatPr defaultColWidth="9" defaultRowHeight="13.5"/>
  <cols>
    <col min="1" max="1" width="5.375" style="1" customWidth="1"/>
    <col min="2" max="2" width="7.75" style="1" customWidth="1"/>
    <col min="3" max="3" width="12.25" style="1" customWidth="1"/>
    <col min="4" max="4" width="32.125" style="1" customWidth="1"/>
    <col min="5" max="5" width="33" style="1" customWidth="1"/>
    <col min="6" max="6" width="13.375" style="1" customWidth="1"/>
    <col min="7" max="7" width="11.625" style="1" customWidth="1"/>
    <col min="8" max="9" width="9" style="1"/>
    <col min="10" max="10" width="14.5" style="1" customWidth="1"/>
    <col min="11" max="16384" width="9" style="1"/>
  </cols>
  <sheetData>
    <row r="1" ht="34.15" customHeight="1" spans="1:10">
      <c r="A1" s="2" t="s">
        <v>0</v>
      </c>
      <c r="B1" s="2"/>
      <c r="C1" s="2"/>
      <c r="D1" s="2"/>
      <c r="E1" s="2"/>
      <c r="F1" s="2"/>
      <c r="G1" s="2"/>
      <c r="H1" s="2"/>
      <c r="I1" s="2"/>
      <c r="J1" s="2"/>
    </row>
    <row r="2" ht="18.75" customHeight="1" spans="1:10">
      <c r="A2" s="3" t="s">
        <v>1</v>
      </c>
      <c r="B2" s="3"/>
      <c r="C2" s="3"/>
      <c r="D2" s="3"/>
      <c r="E2" s="3"/>
      <c r="F2" s="3"/>
      <c r="G2" s="3"/>
      <c r="H2" s="3"/>
      <c r="I2" s="3"/>
      <c r="J2" s="3"/>
    </row>
    <row r="3" ht="19.9" customHeight="1" spans="1:10">
      <c r="A3" s="4" t="s">
        <v>2</v>
      </c>
      <c r="B3" s="4"/>
      <c r="C3" s="4"/>
      <c r="D3" s="4" t="s">
        <v>3</v>
      </c>
      <c r="E3" s="4"/>
      <c r="F3" s="4"/>
      <c r="G3" s="4"/>
      <c r="H3" s="4"/>
      <c r="I3" s="4"/>
      <c r="J3" s="4"/>
    </row>
    <row r="4" ht="19.9" customHeight="1" spans="1:10">
      <c r="A4" s="4" t="s">
        <v>4</v>
      </c>
      <c r="B4" s="4"/>
      <c r="C4" s="4"/>
      <c r="D4" s="5" t="s">
        <v>5</v>
      </c>
      <c r="E4" s="6"/>
      <c r="F4" s="7"/>
      <c r="G4" s="4" t="s">
        <v>6</v>
      </c>
      <c r="H4" s="4" t="s">
        <v>7</v>
      </c>
      <c r="I4" s="4"/>
      <c r="J4" s="4"/>
    </row>
    <row r="5" ht="19.9" customHeight="1" spans="1:10">
      <c r="A5" s="4" t="s">
        <v>8</v>
      </c>
      <c r="B5" s="4"/>
      <c r="C5" s="4"/>
      <c r="D5" s="5" t="s">
        <v>9</v>
      </c>
      <c r="E5" s="6"/>
      <c r="F5" s="7"/>
      <c r="G5" s="4" t="s">
        <v>10</v>
      </c>
      <c r="H5" s="4" t="s">
        <v>11</v>
      </c>
      <c r="I5" s="4"/>
      <c r="J5" s="4"/>
    </row>
    <row r="6" ht="29.25" spans="1:10">
      <c r="A6" s="4" t="s">
        <v>12</v>
      </c>
      <c r="B6" s="4"/>
      <c r="C6" s="4"/>
      <c r="D6" s="4"/>
      <c r="E6" s="4" t="s">
        <v>13</v>
      </c>
      <c r="F6" s="4" t="s">
        <v>14</v>
      </c>
      <c r="G6" s="4" t="s">
        <v>15</v>
      </c>
      <c r="H6" s="4" t="s">
        <v>16</v>
      </c>
      <c r="I6" s="4" t="s">
        <v>17</v>
      </c>
      <c r="J6" s="4" t="s">
        <v>18</v>
      </c>
    </row>
    <row r="7" ht="19.9" customHeight="1" spans="1:10">
      <c r="A7" s="4"/>
      <c r="B7" s="4"/>
      <c r="C7" s="4"/>
      <c r="D7" s="8" t="s">
        <v>19</v>
      </c>
      <c r="E7" s="4">
        <v>424.33</v>
      </c>
      <c r="F7" s="4">
        <v>424.33</v>
      </c>
      <c r="G7" s="4">
        <v>0</v>
      </c>
      <c r="H7" s="4">
        <v>10</v>
      </c>
      <c r="I7" s="33">
        <f>G7/H7</f>
        <v>0</v>
      </c>
      <c r="J7" s="4">
        <f>H7*I7</f>
        <v>0</v>
      </c>
    </row>
    <row r="8" ht="29.25" spans="1:10">
      <c r="A8" s="4"/>
      <c r="B8" s="4"/>
      <c r="C8" s="4"/>
      <c r="D8" s="9" t="s">
        <v>20</v>
      </c>
      <c r="E8" s="4">
        <v>424.33</v>
      </c>
      <c r="F8" s="4">
        <v>424.33</v>
      </c>
      <c r="G8" s="4">
        <v>0</v>
      </c>
      <c r="H8" s="4">
        <v>10</v>
      </c>
      <c r="I8" s="33">
        <f>G8/H8</f>
        <v>0</v>
      </c>
      <c r="J8" s="4" t="s">
        <v>21</v>
      </c>
    </row>
    <row r="9" ht="25.15" customHeight="1" spans="1:10">
      <c r="A9" s="4"/>
      <c r="B9" s="4"/>
      <c r="C9" s="4"/>
      <c r="D9" s="4" t="s">
        <v>22</v>
      </c>
      <c r="E9" s="4"/>
      <c r="F9" s="4"/>
      <c r="G9" s="4"/>
      <c r="H9" s="4" t="s">
        <v>21</v>
      </c>
      <c r="I9" s="4"/>
      <c r="J9" s="4"/>
    </row>
    <row r="10" ht="19.15" customHeight="1" spans="1:10">
      <c r="A10" s="4"/>
      <c r="B10" s="4"/>
      <c r="C10" s="4"/>
      <c r="D10" s="9" t="s">
        <v>23</v>
      </c>
      <c r="E10" s="4"/>
      <c r="F10" s="4"/>
      <c r="G10" s="4"/>
      <c r="H10" s="4" t="s">
        <v>21</v>
      </c>
      <c r="I10" s="4"/>
      <c r="J10" s="4" t="s">
        <v>21</v>
      </c>
    </row>
    <row r="11" ht="28.15" customHeight="1" spans="1:10">
      <c r="A11" s="10" t="s">
        <v>24</v>
      </c>
      <c r="B11" s="4" t="s">
        <v>25</v>
      </c>
      <c r="C11" s="4"/>
      <c r="D11" s="4"/>
      <c r="E11" s="4"/>
      <c r="F11" s="4" t="s">
        <v>26</v>
      </c>
      <c r="G11" s="4"/>
      <c r="H11" s="4"/>
      <c r="I11" s="4"/>
      <c r="J11" s="4"/>
    </row>
    <row r="12" ht="75" customHeight="1" spans="1:10">
      <c r="A12" s="10"/>
      <c r="B12" s="4" t="s">
        <v>27</v>
      </c>
      <c r="C12" s="4"/>
      <c r="D12" s="4"/>
      <c r="E12" s="4"/>
      <c r="F12" s="4" t="s">
        <v>28</v>
      </c>
      <c r="G12" s="4"/>
      <c r="H12" s="4"/>
      <c r="I12" s="4"/>
      <c r="J12" s="4"/>
    </row>
    <row r="13" ht="29.25" spans="1:10">
      <c r="A13" s="10" t="s">
        <v>29</v>
      </c>
      <c r="B13" s="4" t="s">
        <v>30</v>
      </c>
      <c r="C13" s="4" t="s">
        <v>31</v>
      </c>
      <c r="D13" s="4" t="s">
        <v>32</v>
      </c>
      <c r="E13" s="4" t="s">
        <v>33</v>
      </c>
      <c r="F13" s="5" t="s">
        <v>34</v>
      </c>
      <c r="G13" s="7"/>
      <c r="H13" s="4" t="s">
        <v>35</v>
      </c>
      <c r="I13" s="4" t="s">
        <v>18</v>
      </c>
      <c r="J13" s="4" t="s">
        <v>36</v>
      </c>
    </row>
    <row r="14" ht="47.45" customHeight="1" spans="1:10">
      <c r="A14" s="10"/>
      <c r="B14" s="11" t="s">
        <v>37</v>
      </c>
      <c r="C14" s="11" t="s">
        <v>38</v>
      </c>
      <c r="D14" s="4" t="s">
        <v>39</v>
      </c>
      <c r="E14" s="7" t="s">
        <v>40</v>
      </c>
      <c r="F14" s="12" t="s">
        <v>41</v>
      </c>
      <c r="G14" s="7"/>
      <c r="H14" s="4">
        <v>5</v>
      </c>
      <c r="I14" s="4">
        <v>5</v>
      </c>
      <c r="J14" s="4"/>
    </row>
    <row r="15" ht="15" spans="1:10">
      <c r="A15" s="10"/>
      <c r="B15" s="13"/>
      <c r="C15" s="13"/>
      <c r="D15" s="4" t="s">
        <v>42</v>
      </c>
      <c r="E15" s="7" t="s">
        <v>43</v>
      </c>
      <c r="F15" s="12" t="s">
        <v>44</v>
      </c>
      <c r="G15" s="7"/>
      <c r="H15" s="4">
        <v>5</v>
      </c>
      <c r="I15" s="4">
        <v>5</v>
      </c>
      <c r="J15" s="4"/>
    </row>
    <row r="16" ht="15" spans="1:10">
      <c r="A16" s="10"/>
      <c r="B16" s="13"/>
      <c r="C16" s="13"/>
      <c r="D16" s="4" t="s">
        <v>45</v>
      </c>
      <c r="E16" s="7" t="s">
        <v>46</v>
      </c>
      <c r="F16" s="12" t="s">
        <v>47</v>
      </c>
      <c r="G16" s="7"/>
      <c r="H16" s="4">
        <v>5</v>
      </c>
      <c r="I16" s="4">
        <v>5</v>
      </c>
      <c r="J16" s="4"/>
    </row>
    <row r="17" ht="15" spans="1:10">
      <c r="A17" s="10"/>
      <c r="B17" s="13"/>
      <c r="C17" s="13"/>
      <c r="D17" s="4" t="s">
        <v>48</v>
      </c>
      <c r="E17" s="7" t="s">
        <v>49</v>
      </c>
      <c r="F17" s="12" t="s">
        <v>50</v>
      </c>
      <c r="G17" s="14"/>
      <c r="H17" s="4">
        <v>5</v>
      </c>
      <c r="I17" s="4">
        <v>5</v>
      </c>
      <c r="J17" s="4"/>
    </row>
    <row r="18" ht="15" spans="1:10">
      <c r="A18" s="10"/>
      <c r="B18" s="13"/>
      <c r="C18" s="13"/>
      <c r="D18" s="4" t="s">
        <v>51</v>
      </c>
      <c r="E18" s="7" t="s">
        <v>52</v>
      </c>
      <c r="F18" s="12" t="s">
        <v>53</v>
      </c>
      <c r="G18" s="7"/>
      <c r="H18" s="4">
        <v>5</v>
      </c>
      <c r="I18" s="4">
        <v>5</v>
      </c>
      <c r="J18" s="4"/>
    </row>
    <row r="19" ht="24" customHeight="1" spans="1:10">
      <c r="A19" s="10"/>
      <c r="B19" s="13"/>
      <c r="C19" s="15"/>
      <c r="D19" s="4" t="s">
        <v>54</v>
      </c>
      <c r="E19" s="7" t="s">
        <v>55</v>
      </c>
      <c r="F19" s="12" t="s">
        <v>56</v>
      </c>
      <c r="G19" s="7"/>
      <c r="H19" s="4">
        <v>5</v>
      </c>
      <c r="I19" s="4">
        <v>5</v>
      </c>
      <c r="J19" s="4"/>
    </row>
    <row r="20" ht="24" customHeight="1" spans="1:10">
      <c r="A20" s="10"/>
      <c r="B20" s="13"/>
      <c r="C20" s="11" t="s">
        <v>57</v>
      </c>
      <c r="D20" s="4" t="s">
        <v>58</v>
      </c>
      <c r="E20" s="7" t="s">
        <v>59</v>
      </c>
      <c r="F20" s="12" t="s">
        <v>60</v>
      </c>
      <c r="G20" s="7"/>
      <c r="H20" s="4">
        <v>5</v>
      </c>
      <c r="I20" s="4">
        <v>5</v>
      </c>
      <c r="J20" s="4"/>
    </row>
    <row r="21" ht="24" customHeight="1" spans="1:10">
      <c r="A21" s="10"/>
      <c r="B21" s="13"/>
      <c r="C21" s="15"/>
      <c r="D21" s="4" t="s">
        <v>61</v>
      </c>
      <c r="E21" s="16" t="s">
        <v>62</v>
      </c>
      <c r="F21" s="12" t="s">
        <v>63</v>
      </c>
      <c r="G21" s="7"/>
      <c r="H21" s="4">
        <v>5</v>
      </c>
      <c r="I21" s="4">
        <v>5</v>
      </c>
      <c r="J21" s="4"/>
    </row>
    <row r="22" ht="24" customHeight="1" spans="1:10">
      <c r="A22" s="10"/>
      <c r="B22" s="13"/>
      <c r="C22" s="11" t="s">
        <v>64</v>
      </c>
      <c r="D22" s="4" t="s">
        <v>65</v>
      </c>
      <c r="E22" s="4" t="s">
        <v>66</v>
      </c>
      <c r="F22" s="12" t="s">
        <v>67</v>
      </c>
      <c r="G22" s="7"/>
      <c r="H22" s="4">
        <v>2.5</v>
      </c>
      <c r="I22" s="4">
        <v>2.5</v>
      </c>
      <c r="J22" s="4"/>
    </row>
    <row r="23" ht="24" customHeight="1" spans="1:10">
      <c r="A23" s="10"/>
      <c r="B23" s="13"/>
      <c r="C23" s="13"/>
      <c r="D23" s="4" t="s">
        <v>68</v>
      </c>
      <c r="E23" s="4" t="s">
        <v>69</v>
      </c>
      <c r="F23" s="12" t="s">
        <v>70</v>
      </c>
      <c r="G23" s="7"/>
      <c r="H23" s="4">
        <v>2.5</v>
      </c>
      <c r="I23" s="4">
        <v>2.5</v>
      </c>
      <c r="J23" s="4"/>
    </row>
    <row r="24" ht="24" customHeight="1" spans="1:10">
      <c r="A24" s="10"/>
      <c r="B24" s="13"/>
      <c r="C24" s="13"/>
      <c r="D24" s="4" t="s">
        <v>71</v>
      </c>
      <c r="E24" s="4" t="s">
        <v>72</v>
      </c>
      <c r="F24" s="12" t="s">
        <v>73</v>
      </c>
      <c r="G24" s="7"/>
      <c r="H24" s="4">
        <v>2.5</v>
      </c>
      <c r="I24" s="4">
        <v>2.5</v>
      </c>
      <c r="J24" s="4"/>
    </row>
    <row r="25" ht="24" customHeight="1" spans="1:10">
      <c r="A25" s="10"/>
      <c r="B25" s="13"/>
      <c r="C25" s="11" t="s">
        <v>74</v>
      </c>
      <c r="D25" s="17" t="s">
        <v>75</v>
      </c>
      <c r="E25" s="17" t="s">
        <v>76</v>
      </c>
      <c r="F25" s="18">
        <v>0</v>
      </c>
      <c r="G25" s="19"/>
      <c r="H25" s="4">
        <v>2.5</v>
      </c>
      <c r="I25" s="4">
        <v>2.5</v>
      </c>
      <c r="J25" s="4"/>
    </row>
    <row r="26" ht="29.25" customHeight="1" spans="1:10">
      <c r="A26" s="10"/>
      <c r="B26" s="11" t="s">
        <v>77</v>
      </c>
      <c r="C26" s="4" t="s">
        <v>78</v>
      </c>
      <c r="D26" s="20" t="s">
        <v>79</v>
      </c>
      <c r="E26" s="21" t="s">
        <v>79</v>
      </c>
      <c r="F26" s="12" t="s">
        <v>79</v>
      </c>
      <c r="G26" s="14"/>
      <c r="H26" s="16">
        <v>0</v>
      </c>
      <c r="I26" s="16">
        <v>0</v>
      </c>
      <c r="J26" s="4"/>
    </row>
    <row r="27" ht="257.25" spans="1:10">
      <c r="A27" s="10"/>
      <c r="B27" s="13"/>
      <c r="C27" s="4" t="s">
        <v>80</v>
      </c>
      <c r="D27" s="4" t="s">
        <v>81</v>
      </c>
      <c r="E27" s="22" t="s">
        <v>82</v>
      </c>
      <c r="F27" s="12" t="s">
        <v>82</v>
      </c>
      <c r="G27" s="7"/>
      <c r="H27" s="4">
        <v>15</v>
      </c>
      <c r="I27" s="4">
        <v>15</v>
      </c>
      <c r="J27" s="22"/>
    </row>
    <row r="28" ht="29.25" spans="1:10">
      <c r="A28" s="10"/>
      <c r="B28" s="13"/>
      <c r="C28" s="4" t="s">
        <v>83</v>
      </c>
      <c r="D28" s="20" t="s">
        <v>79</v>
      </c>
      <c r="E28" s="21" t="s">
        <v>79</v>
      </c>
      <c r="F28" s="12" t="s">
        <v>79</v>
      </c>
      <c r="G28" s="14"/>
      <c r="H28" s="16">
        <v>0</v>
      </c>
      <c r="I28" s="16">
        <v>0</v>
      </c>
      <c r="J28" s="4"/>
    </row>
    <row r="29" ht="86.25" spans="1:10">
      <c r="A29" s="10"/>
      <c r="B29" s="15"/>
      <c r="C29" s="4" t="s">
        <v>84</v>
      </c>
      <c r="D29" s="4" t="s">
        <v>85</v>
      </c>
      <c r="E29" s="4" t="s">
        <v>86</v>
      </c>
      <c r="F29" s="23" t="s">
        <v>87</v>
      </c>
      <c r="G29" s="24"/>
      <c r="H29" s="4">
        <v>15</v>
      </c>
      <c r="I29" s="4">
        <v>15</v>
      </c>
      <c r="J29" s="4"/>
    </row>
    <row r="30" ht="29.25" spans="1:10">
      <c r="A30" s="10"/>
      <c r="B30" s="25" t="s">
        <v>88</v>
      </c>
      <c r="C30" s="25" t="s">
        <v>89</v>
      </c>
      <c r="D30" s="21" t="s">
        <v>90</v>
      </c>
      <c r="E30" s="26" t="s">
        <v>91</v>
      </c>
      <c r="F30" s="23" t="s">
        <v>92</v>
      </c>
      <c r="G30" s="24"/>
      <c r="H30" s="16">
        <v>5</v>
      </c>
      <c r="I30" s="16">
        <v>5</v>
      </c>
      <c r="J30" s="16"/>
    </row>
    <row r="31" ht="125" customHeight="1" spans="1:10">
      <c r="A31" s="10"/>
      <c r="B31" s="27"/>
      <c r="C31" s="27"/>
      <c r="D31" s="16" t="s">
        <v>93</v>
      </c>
      <c r="E31" s="16" t="s">
        <v>94</v>
      </c>
      <c r="F31" s="23" t="s">
        <v>95</v>
      </c>
      <c r="G31" s="24"/>
      <c r="H31" s="16">
        <v>5</v>
      </c>
      <c r="I31" s="16">
        <v>5</v>
      </c>
      <c r="J31" s="16"/>
    </row>
    <row r="32" ht="15" spans="1:10">
      <c r="A32" s="28" t="s">
        <v>96</v>
      </c>
      <c r="B32" s="29"/>
      <c r="C32" s="29"/>
      <c r="D32" s="29"/>
      <c r="E32" s="29"/>
      <c r="F32" s="29"/>
      <c r="G32" s="30"/>
      <c r="H32" s="31">
        <f>SUM(H14:H31,H7)</f>
        <v>100</v>
      </c>
      <c r="I32" s="31">
        <f>SUM(I14:I31)+I7</f>
        <v>90</v>
      </c>
      <c r="J32" s="4"/>
    </row>
    <row r="33" ht="153.4" customHeight="1" spans="1:10">
      <c r="A33" s="32" t="s">
        <v>97</v>
      </c>
      <c r="B33" s="32"/>
      <c r="C33" s="32"/>
      <c r="D33" s="32"/>
      <c r="E33" s="32"/>
      <c r="F33" s="32"/>
      <c r="G33" s="32"/>
      <c r="H33" s="32"/>
      <c r="I33" s="32"/>
      <c r="J33" s="32"/>
    </row>
  </sheetData>
  <mergeCells count="45">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1:A12"/>
    <mergeCell ref="A13:A31"/>
    <mergeCell ref="B14:B25"/>
    <mergeCell ref="B26:B29"/>
    <mergeCell ref="B30:B31"/>
    <mergeCell ref="C14:C19"/>
    <mergeCell ref="C20:C21"/>
    <mergeCell ref="C22:C24"/>
    <mergeCell ref="C30:C31"/>
    <mergeCell ref="A6:C10"/>
  </mergeCells>
  <pageMargins left="0.708333333333333" right="0.511805555555556" top="0.550694444444444" bottom="0.550694444444444" header="0.314583333333333" footer="0.314583333333333"/>
  <pageSetup paperSize="9" orientation="landscape"/>
  <headerFooter/>
  <rowBreaks count="1" manualBreakCount="1">
    <brk id="6" max="16383"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2021-06-09T03:46:58Z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586210465ECE48E9B38C51E208F37D8C</vt:lpwstr>
  </property>
</Properties>
</file>