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附件2!$A$1:$J$31</definedName>
  </definedNames>
  <calcPr calcId="144525"/>
</workbook>
</file>

<file path=xl/sharedStrings.xml><?xml version="1.0" encoding="utf-8"?>
<sst xmlns="http://schemas.openxmlformats.org/spreadsheetml/2006/main" count="92">
  <si>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</si>
  <si>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</si>
  <si>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</si>
  <si>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档案管理费</t>
  </si>
  <si>
    <t>主管部门</t>
  </si>
  <si>
    <t>北京市卫生健康委员会</t>
  </si>
  <si>
    <t>实施单位</t>
  </si>
  <si>
    <t>北京市卫生健康委人才交流服务中心</t>
  </si>
  <si>
    <t>项目负责人</t>
  </si>
  <si>
    <t>杨让利</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</si>
  <si>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</si>
  <si>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</si>
  <si>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</si>
  <si>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</si>
  <si>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</si>
  <si>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</si>
  <si>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</si>
  <si>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</si>
  <si>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</si>
  <si>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</si>
  <si>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</si>
  <si>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</si>
  <si>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</si>
  <si>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</si>
  <si>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</si>
  <si>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</si>
  <si>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进一步深化人事制度改革，鼓励和支持卫生才合理流动，促人进卫生技术人才资源配置的市场化，推进卫生专业人才网络市场建设，节约人事档案管理成本，实现人事档案管理规范、人事代理服务网络化和信息化，有利于人才合理流动和潜能开发，促进人才资源的优化配置。</t>
  </si>
  <si>
    <t>绩效指标</t>
  </si>
  <si>
    <t>一级指标</t>
  </si>
  <si>
    <t>二级指标</t>
  </si>
  <si>
    <t>三级指标</t>
  </si>
  <si>
    <t>年度指标值(A)</t>
  </si>
  <si>
    <t>实际完成值(B)</t>
  </si>
  <si>
    <t>分值</t>
  </si>
  <si>
    <t>偏差原因分析及改进措施</t>
  </si>
  <si>
    <t>产出指标(50分)</t>
  </si>
  <si>
    <t>数量指标</t>
  </si>
  <si>
    <t>利用档案人次</t>
  </si>
  <si>
    <t>约10000人次</t>
  </si>
  <si>
    <t>10105人次</t>
  </si>
  <si>
    <t>扫描和加工电子档案页数</t>
  </si>
  <si>
    <t>约27.25万页</t>
  </si>
  <si>
    <t>21.6845万页</t>
  </si>
  <si>
    <t>2020年的预算是以2019年档案数字化加工价格来估算的</t>
  </si>
  <si>
    <t>档案材料归档册数</t>
  </si>
  <si>
    <t>约5000册</t>
  </si>
  <si>
    <t>7000册</t>
  </si>
  <si>
    <t>接收档案材料并入盒份数</t>
  </si>
  <si>
    <t>约50000份</t>
  </si>
  <si>
    <t>80000份</t>
  </si>
  <si>
    <t>接收和整理新增档案册数</t>
  </si>
  <si>
    <t>约1500册</t>
  </si>
  <si>
    <t>1600册</t>
  </si>
  <si>
    <t>管理档案册数</t>
  </si>
  <si>
    <t>约16000册</t>
  </si>
  <si>
    <t>16650册</t>
  </si>
  <si>
    <t>质量指标</t>
  </si>
  <si>
    <t>人事档案管理和服务质量</t>
  </si>
  <si>
    <t>符合规定要求</t>
  </si>
  <si>
    <t>90%符合规定要求</t>
  </si>
  <si>
    <t>时效指标</t>
  </si>
  <si>
    <t>人事档案管理和服务的及时性</t>
  </si>
  <si>
    <t>2020年底前</t>
  </si>
  <si>
    <t>成本指标</t>
  </si>
  <si>
    <t>预算控制数</t>
  </si>
  <si>
    <t>预算控制37.08万以内</t>
  </si>
  <si>
    <t>实际支出30.7611万</t>
  </si>
  <si>
    <t>效果指标(30分)</t>
  </si>
  <si>
    <t>经济效益
指标</t>
  </si>
  <si>
    <t>无</t>
  </si>
  <si>
    <t>社会效益
指标</t>
  </si>
  <si>
    <t>发挥人事档案管理对人才资源优化配置和人才合理流动的基础性作用情况</t>
  </si>
  <si>
    <t>人才流动率约2%</t>
  </si>
  <si>
    <t>人才流动率2.23%</t>
  </si>
  <si>
    <t>未量化，扣一分</t>
  </si>
  <si>
    <t>对档案管理信息化建设的推动作用</t>
  </si>
  <si>
    <t>约完成10%的库存档案电子化处理</t>
  </si>
  <si>
    <t>完成10%的库存档案电子化处理</t>
  </si>
  <si>
    <t>人事档案整理和档案利用服务事项的标准化程度</t>
  </si>
  <si>
    <t>90%符合要求</t>
  </si>
  <si>
    <t>发现人事档案整理中分类和标号偶有错误，要加大检查力度，纠正错误。</t>
  </si>
  <si>
    <t>生态效益
指标</t>
  </si>
  <si>
    <t>可持续影响指标</t>
  </si>
  <si>
    <t>人事档案整理和档案数字化持续利用程度</t>
  </si>
  <si>
    <t>100%持续利用</t>
  </si>
  <si>
    <t>满意度
指标
（10分）</t>
  </si>
  <si>
    <t>服务对象满意度指标</t>
  </si>
  <si>
    <t>服务对象满意度</t>
  </si>
  <si>
    <t>使用人员满意度达到90%以上</t>
  </si>
  <si>
    <t>使用人员满意度100%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</si>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</sst>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 numFmtId="177" formatCode="0.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b/>
      <sz val="18"/>
      <color indexed="62"/>
      <name val="等线"/>
      <charset val="134"/>
    </font>
    <font>
      <sz val="11"/>
      <color indexed="8"/>
      <name val="等线"/>
      <charset val="0"/>
    </font>
    <font>
      <sz val="11"/>
      <color indexed="10"/>
      <name val="等线"/>
      <charset val="0"/>
    </font>
    <font>
      <sz val="11"/>
      <color indexed="9"/>
      <name val="等线"/>
      <charset val="0"/>
    </font>
    <font>
      <b/>
      <sz val="11"/>
      <color indexed="62"/>
      <name val="等线"/>
      <charset val="134"/>
    </font>
    <font>
      <sz val="11"/>
      <color indexed="60"/>
      <name val="等线"/>
      <charset val="0"/>
    </font>
    <font>
      <u/>
      <sz val="11"/>
      <color indexed="12"/>
      <name val="等线"/>
      <charset val="0"/>
    </font>
    <font>
      <sz val="11"/>
      <color indexed="62"/>
      <name val="等线"/>
      <charset val="0"/>
    </font>
    <font>
      <u/>
      <sz val="11"/>
      <color indexed="20"/>
      <name val="等线"/>
      <charset val="0"/>
    </font>
    <font>
      <b/>
      <sz val="15"/>
      <color indexed="62"/>
      <name val="等线"/>
      <charset val="134"/>
    </font>
    <font>
      <i/>
      <sz val="11"/>
      <color indexed="23"/>
      <name val="等线"/>
      <charset val="0"/>
    </font>
    <font>
      <b/>
      <sz val="11"/>
      <color indexed="52"/>
      <name val="等线"/>
      <charset val="0"/>
    </font>
    <font>
      <b/>
      <sz val="13"/>
      <color indexed="62"/>
      <name val="等线"/>
      <charset val="134"/>
    </font>
    <font>
      <b/>
      <sz val="11"/>
      <color indexed="9"/>
      <name val="等线"/>
      <charset val="0"/>
    </font>
    <font>
      <b/>
      <sz val="11"/>
      <color indexed="63"/>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6"/>
        <bgColor indexed="64"/>
      </patternFill>
    </fill>
    <fill>
      <patternFill patternType="solid">
        <fgColor indexed="9"/>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47"/>
        <bgColor indexed="64"/>
      </patternFill>
    </fill>
    <fill>
      <patternFill patternType="solid">
        <fgColor indexed="55"/>
        <bgColor indexed="64"/>
      </patternFill>
    </fill>
    <fill>
      <patternFill patternType="solid">
        <fgColor indexed="44"/>
        <bgColor indexed="64"/>
      </patternFill>
    </fill>
    <fill>
      <patternFill patternType="solid">
        <fgColor indexed="53"/>
        <bgColor indexed="64"/>
      </patternFill>
    </fill>
    <fill>
      <patternFill patternType="solid">
        <fgColor indexed="42"/>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style="medium">
        <color indexed="64"/>
      </top>
      <bottom/>
      <diagonal/>
    </border>
    <border>
      <left/>
      <right style="medium">
        <color indexed="64"/>
      </right>
      <top/>
      <bottom style="medium">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13" fillId="8" borderId="13" applyNumberFormat="0" applyAlignment="0" applyProtection="0">
      <alignment vertical="center"/>
    </xf>
    <xf numFmtId="0" fontId="11" fillId="5" borderId="0" applyNumberFormat="0" applyBorder="0" applyAlignment="0" applyProtection="0">
      <alignment vertical="center"/>
    </xf>
    <xf numFmtId="0" fontId="7" fillId="4" borderId="0" applyNumberFormat="0" applyBorder="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12" applyNumberFormat="0" applyFont="0" applyAlignment="0" applyProtection="0">
      <alignment vertical="center"/>
    </xf>
    <xf numFmtId="0" fontId="8"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9" fillId="5"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14" applyNumberFormat="0" applyFill="0" applyAlignment="0" applyProtection="0">
      <alignment vertical="center"/>
    </xf>
    <xf numFmtId="0" fontId="18" fillId="0" borderId="14" applyNumberFormat="0" applyFill="0" applyAlignment="0" applyProtection="0">
      <alignment vertical="center"/>
    </xf>
    <xf numFmtId="0" fontId="10" fillId="0" borderId="16" applyNumberFormat="0" applyFill="0" applyAlignment="0" applyProtection="0">
      <alignment vertical="center"/>
    </xf>
    <xf numFmtId="0" fontId="9" fillId="10" borderId="0" applyNumberFormat="0" applyBorder="0" applyAlignment="0" applyProtection="0">
      <alignment vertical="center"/>
    </xf>
    <xf numFmtId="0" fontId="20" fillId="3" borderId="17" applyNumberFormat="0" applyAlignment="0" applyProtection="0">
      <alignment vertical="center"/>
    </xf>
    <xf numFmtId="0" fontId="9" fillId="8" borderId="0" applyNumberFormat="0" applyBorder="0" applyAlignment="0" applyProtection="0">
      <alignment vertical="center"/>
    </xf>
    <xf numFmtId="0" fontId="17" fillId="3" borderId="13" applyNumberFormat="0" applyAlignment="0" applyProtection="0">
      <alignment vertical="center"/>
    </xf>
    <xf numFmtId="0" fontId="19" fillId="9" borderId="15" applyNumberFormat="0" applyAlignment="0" applyProtection="0">
      <alignment vertical="center"/>
    </xf>
    <xf numFmtId="0" fontId="21" fillId="0" borderId="18" applyNumberFormat="0" applyFill="0" applyAlignment="0" applyProtection="0">
      <alignment vertical="center"/>
    </xf>
    <xf numFmtId="0" fontId="9" fillId="11" borderId="0" applyNumberFormat="0" applyBorder="0" applyAlignment="0" applyProtection="0">
      <alignment vertical="center"/>
    </xf>
    <xf numFmtId="0" fontId="7" fillId="12" borderId="0" applyNumberFormat="0" applyBorder="0" applyAlignment="0" applyProtection="0">
      <alignment vertical="center"/>
    </xf>
    <xf numFmtId="0" fontId="22" fillId="0" borderId="19" applyNumberFormat="0" applyFill="0" applyAlignment="0" applyProtection="0">
      <alignment vertical="center"/>
    </xf>
    <xf numFmtId="0" fontId="23" fillId="12" borderId="0" applyNumberFormat="0" applyBorder="0" applyAlignment="0" applyProtection="0">
      <alignment vertical="center"/>
    </xf>
    <xf numFmtId="0" fontId="11" fillId="6" borderId="0" applyNumberFormat="0" applyBorder="0" applyAlignment="0" applyProtection="0">
      <alignment vertical="center"/>
    </xf>
    <xf numFmtId="0" fontId="9"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0"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9" fillId="9" borderId="0" applyNumberFormat="0" applyBorder="0" applyAlignment="0" applyProtection="0">
      <alignment vertical="center"/>
    </xf>
    <xf numFmtId="0" fontId="7" fillId="2" borderId="0" applyNumberFormat="0" applyBorder="0" applyAlignment="0" applyProtection="0">
      <alignment vertical="center"/>
    </xf>
    <xf numFmtId="0" fontId="7" fillId="8" borderId="0" applyNumberFormat="0" applyBorder="0" applyAlignment="0" applyProtection="0">
      <alignment vertical="center"/>
    </xf>
    <xf numFmtId="0" fontId="9" fillId="13" borderId="0" applyNumberFormat="0" applyBorder="0" applyAlignment="0" applyProtection="0">
      <alignment vertical="center"/>
    </xf>
    <xf numFmtId="0" fontId="7" fillId="10" borderId="0" applyNumberFormat="0" applyBorder="0" applyAlignment="0" applyProtection="0">
      <alignment vertical="center"/>
    </xf>
    <xf numFmtId="0" fontId="9" fillId="10" borderId="0" applyNumberFormat="0" applyBorder="0" applyAlignment="0" applyProtection="0">
      <alignment vertical="center"/>
    </xf>
    <xf numFmtId="0" fontId="9" fillId="16" borderId="0" applyNumberFormat="0" applyBorder="0" applyAlignment="0" applyProtection="0">
      <alignment vertical="center"/>
    </xf>
    <xf numFmtId="0" fontId="7" fillId="12" borderId="0" applyNumberFormat="0" applyBorder="0" applyAlignment="0" applyProtection="0">
      <alignment vertical="center"/>
    </xf>
    <xf numFmtId="0" fontId="9" fillId="16" borderId="0" applyNumberFormat="0" applyBorder="0" applyAlignment="0" applyProtection="0">
      <alignment vertical="center"/>
    </xf>
  </cellStyleXfs>
  <cellXfs count="48">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5"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textRotation="255"/>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0" fillId="0" borderId="2" xfId="0"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 xfId="0" applyBorder="1" applyAlignment="1">
      <alignment horizontal="center" vertical="center" wrapText="1"/>
    </xf>
    <xf numFmtId="0" fontId="0" fillId="0" borderId="2" xfId="0" applyFont="1" applyBorder="1" applyAlignment="1">
      <alignment horizontal="center" vertical="center"/>
    </xf>
    <xf numFmtId="0" fontId="0" fillId="0" borderId="4" xfId="0"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9" fontId="3" fillId="0" borderId="1" xfId="0" applyNumberFormat="1" applyFont="1" applyBorder="1" applyAlignment="1">
      <alignment vertical="center" wrapText="1"/>
    </xf>
    <xf numFmtId="9" fontId="3" fillId="0" borderId="3"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xf numFmtId="0" fontId="3" fillId="0" borderId="7" xfId="0" applyFont="1" applyBorder="1" applyAlignment="1">
      <alignment horizontal="center" vertical="center" textRotation="255"/>
    </xf>
    <xf numFmtId="9" fontId="3" fillId="0" borderId="2" xfId="0" applyNumberFormat="1" applyFont="1" applyBorder="1" applyAlignment="1">
      <alignment horizontal="center" vertical="center"/>
    </xf>
    <xf numFmtId="0" fontId="5" fillId="0" borderId="1" xfId="0" applyFont="1" applyBorder="1" applyAlignment="1">
      <alignment horizontal="center" vertical="center"/>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10" fontId="3" fillId="0" borderId="1" xfId="0" applyNumberFormat="1" applyFont="1" applyBorder="1" applyAlignment="1">
      <alignment horizontal="center" vertical="center"/>
    </xf>
    <xf numFmtId="177" fontId="3" fillId="0" borderId="1" xfId="0" applyNumberFormat="1" applyFont="1" applyBorder="1" applyAlignment="1">
      <alignment horizontal="center" vertical="center" wrapText="1"/>
    </xf>
    <xf numFmtId="0" fontId="3" fillId="0" borderId="11" xfId="0" applyFont="1" applyBorder="1" applyAlignment="1">
      <alignment horizontal="center" vertical="center" wrapText="1"/>
    </xf>
    <xf numFmtId="176" fontId="5" fillId="0" borderId="7"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1"/>
  <sheetViews>
    <sheetView tabSelected="1" view="pageBreakPreview" zoomScale="85" zoomScaleNormal="100" zoomScaleSheetLayoutView="85" workbookViewId="0">
      <selection activeCell="E8" sqref="E8"/>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9" max="9" width="9.625" customWidth="1"/>
    <col min="10" max="10" width="14.625" customWidth="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5" t="s">
        <v>5</v>
      </c>
      <c r="E4" s="6"/>
      <c r="F4" s="7"/>
      <c r="G4" s="4" t="s">
        <v>6</v>
      </c>
      <c r="H4" s="8" t="s">
        <v>7</v>
      </c>
      <c r="I4" s="8"/>
      <c r="J4" s="8"/>
    </row>
    <row r="5" ht="20.1" customHeight="1" spans="1:10">
      <c r="A5" s="4" t="s">
        <v>8</v>
      </c>
      <c r="B5" s="4"/>
      <c r="C5" s="4"/>
      <c r="D5" s="5" t="s">
        <v>9</v>
      </c>
      <c r="E5" s="6"/>
      <c r="F5" s="7"/>
      <c r="G5" s="4" t="s">
        <v>10</v>
      </c>
      <c r="H5" s="8">
        <v>83366913</v>
      </c>
      <c r="I5" s="8"/>
      <c r="J5" s="8"/>
    </row>
    <row r="6" ht="29.25" spans="1:10">
      <c r="A6" s="8" t="s">
        <v>11</v>
      </c>
      <c r="B6" s="8"/>
      <c r="C6" s="8"/>
      <c r="D6" s="4"/>
      <c r="E6" s="8" t="s">
        <v>12</v>
      </c>
      <c r="F6" s="8" t="s">
        <v>13</v>
      </c>
      <c r="G6" s="8" t="s">
        <v>14</v>
      </c>
      <c r="H6" s="8" t="s">
        <v>15</v>
      </c>
      <c r="I6" s="8" t="s">
        <v>16</v>
      </c>
      <c r="J6" s="4" t="s">
        <v>17</v>
      </c>
    </row>
    <row r="7" ht="20.1" customHeight="1" spans="1:10">
      <c r="A7" s="8"/>
      <c r="B7" s="8"/>
      <c r="C7" s="8"/>
      <c r="D7" s="9" t="s">
        <v>18</v>
      </c>
      <c r="E7" s="4">
        <v>37.08</v>
      </c>
      <c r="F7" s="4">
        <v>37.08</v>
      </c>
      <c r="G7" s="4">
        <v>30.7611</v>
      </c>
      <c r="H7" s="4">
        <v>10</v>
      </c>
      <c r="I7" s="44">
        <f>G7/F7</f>
        <v>0.829587378640777</v>
      </c>
      <c r="J7" s="45">
        <f>I7*H7</f>
        <v>8.29587378640777</v>
      </c>
    </row>
    <row r="8" ht="29.25" spans="1:10">
      <c r="A8" s="8"/>
      <c r="B8" s="8"/>
      <c r="C8" s="8"/>
      <c r="D8" s="10" t="s">
        <v>19</v>
      </c>
      <c r="E8" s="4">
        <v>37.08</v>
      </c>
      <c r="F8" s="4">
        <v>37.08</v>
      </c>
      <c r="G8" s="4">
        <v>30.7611</v>
      </c>
      <c r="H8" s="4" t="s">
        <v>20</v>
      </c>
      <c r="I8" s="44">
        <f>G8/F8</f>
        <v>0.829587378640777</v>
      </c>
      <c r="J8" s="8" t="s">
        <v>20</v>
      </c>
    </row>
    <row r="9" ht="24.95" customHeight="1" spans="1:10">
      <c r="A9" s="8"/>
      <c r="B9" s="8"/>
      <c r="C9" s="8"/>
      <c r="D9" s="4" t="s">
        <v>21</v>
      </c>
      <c r="E9" s="4"/>
      <c r="F9" s="4"/>
      <c r="G9" s="4"/>
      <c r="H9" s="4" t="s">
        <v>20</v>
      </c>
      <c r="I9" s="4"/>
      <c r="J9" s="8"/>
    </row>
    <row r="10" ht="18.95" customHeight="1" spans="1:10">
      <c r="A10" s="8"/>
      <c r="B10" s="8"/>
      <c r="C10" s="8"/>
      <c r="D10" s="11" t="s">
        <v>22</v>
      </c>
      <c r="E10" s="4"/>
      <c r="F10" s="4"/>
      <c r="G10" s="4"/>
      <c r="H10" s="4" t="s">
        <v>20</v>
      </c>
      <c r="I10" s="4"/>
      <c r="J10" s="8" t="s">
        <v>20</v>
      </c>
    </row>
    <row r="11" ht="26.1" customHeight="1" spans="1:10">
      <c r="A11" s="12" t="s">
        <v>23</v>
      </c>
      <c r="B11" s="8" t="s">
        <v>24</v>
      </c>
      <c r="C11" s="8"/>
      <c r="D11" s="8"/>
      <c r="E11" s="8"/>
      <c r="F11" s="8" t="s">
        <v>25</v>
      </c>
      <c r="G11" s="8"/>
      <c r="H11" s="8"/>
      <c r="I11" s="8"/>
      <c r="J11" s="8"/>
    </row>
    <row r="12" ht="75" customHeight="1" spans="1:10">
      <c r="A12" s="12"/>
      <c r="B12" s="8" t="s">
        <v>26</v>
      </c>
      <c r="C12" s="8"/>
      <c r="D12" s="8"/>
      <c r="E12" s="8"/>
      <c r="F12" s="8" t="s">
        <v>26</v>
      </c>
      <c r="G12" s="8"/>
      <c r="H12" s="8"/>
      <c r="I12" s="8"/>
      <c r="J12" s="8"/>
    </row>
    <row r="13" ht="59.25" customHeight="1" spans="1:10">
      <c r="A13" s="13" t="s">
        <v>27</v>
      </c>
      <c r="B13" s="8" t="s">
        <v>28</v>
      </c>
      <c r="C13" s="4" t="s">
        <v>29</v>
      </c>
      <c r="D13" s="4" t="s">
        <v>30</v>
      </c>
      <c r="E13" s="4" t="s">
        <v>31</v>
      </c>
      <c r="F13" s="14" t="s">
        <v>32</v>
      </c>
      <c r="G13" s="15"/>
      <c r="H13" s="8" t="s">
        <v>33</v>
      </c>
      <c r="I13" s="17" t="s">
        <v>17</v>
      </c>
      <c r="J13" s="8" t="s">
        <v>34</v>
      </c>
    </row>
    <row r="14" ht="43.5" customHeight="1" spans="1:10">
      <c r="A14" s="16"/>
      <c r="B14" s="17" t="s">
        <v>35</v>
      </c>
      <c r="C14" s="18" t="s">
        <v>36</v>
      </c>
      <c r="D14" s="8" t="s">
        <v>37</v>
      </c>
      <c r="E14" s="8" t="s">
        <v>38</v>
      </c>
      <c r="F14" s="5" t="s">
        <v>39</v>
      </c>
      <c r="G14" s="7"/>
      <c r="H14" s="19">
        <v>5</v>
      </c>
      <c r="I14" s="25">
        <v>5</v>
      </c>
      <c r="J14" s="7"/>
    </row>
    <row r="15" s="1" customFormat="1" ht="62.25" customHeight="1" spans="1:10">
      <c r="A15" s="16"/>
      <c r="B15" s="20"/>
      <c r="C15" s="21"/>
      <c r="D15" s="8" t="s">
        <v>40</v>
      </c>
      <c r="E15" s="22" t="s">
        <v>41</v>
      </c>
      <c r="F15" s="23" t="s">
        <v>42</v>
      </c>
      <c r="G15" s="24"/>
      <c r="H15" s="19">
        <v>5</v>
      </c>
      <c r="I15" s="25">
        <v>4</v>
      </c>
      <c r="J15" s="24" t="s">
        <v>43</v>
      </c>
    </row>
    <row r="16" ht="15" spans="1:10">
      <c r="A16" s="16"/>
      <c r="B16" s="20"/>
      <c r="C16" s="21"/>
      <c r="D16" s="8" t="s">
        <v>44</v>
      </c>
      <c r="E16" s="25" t="s">
        <v>45</v>
      </c>
      <c r="F16" s="26" t="s">
        <v>46</v>
      </c>
      <c r="G16" s="27"/>
      <c r="H16" s="19">
        <v>5</v>
      </c>
      <c r="I16" s="25">
        <v>5</v>
      </c>
      <c r="J16" s="27"/>
    </row>
    <row r="17" ht="29.25" spans="1:10">
      <c r="A17" s="16"/>
      <c r="B17" s="20"/>
      <c r="C17" s="21"/>
      <c r="D17" s="8" t="s">
        <v>47</v>
      </c>
      <c r="E17" s="25" t="s">
        <v>48</v>
      </c>
      <c r="F17" s="26" t="s">
        <v>49</v>
      </c>
      <c r="G17" s="27"/>
      <c r="H17" s="19">
        <v>5</v>
      </c>
      <c r="I17" s="25">
        <v>5</v>
      </c>
      <c r="J17" s="27"/>
    </row>
    <row r="18" ht="23.25" customHeight="1" spans="1:10">
      <c r="A18" s="16"/>
      <c r="B18" s="20"/>
      <c r="C18" s="21"/>
      <c r="D18" s="8" t="s">
        <v>50</v>
      </c>
      <c r="E18" s="25" t="s">
        <v>51</v>
      </c>
      <c r="F18" s="26" t="s">
        <v>52</v>
      </c>
      <c r="G18" s="27"/>
      <c r="H18" s="19">
        <v>5</v>
      </c>
      <c r="I18" s="25">
        <v>5</v>
      </c>
      <c r="J18" s="27"/>
    </row>
    <row r="19" ht="24" customHeight="1" spans="1:10">
      <c r="A19" s="16"/>
      <c r="B19" s="20"/>
      <c r="C19" s="28"/>
      <c r="D19" s="8" t="s">
        <v>53</v>
      </c>
      <c r="E19" s="25" t="s">
        <v>54</v>
      </c>
      <c r="F19" s="26" t="s">
        <v>55</v>
      </c>
      <c r="G19" s="27"/>
      <c r="H19" s="19">
        <v>5</v>
      </c>
      <c r="I19" s="25">
        <v>5</v>
      </c>
      <c r="J19" s="27"/>
    </row>
    <row r="20" ht="33.75" customHeight="1" spans="1:10">
      <c r="A20" s="16"/>
      <c r="B20" s="20"/>
      <c r="C20" s="4" t="s">
        <v>56</v>
      </c>
      <c r="D20" s="8" t="s">
        <v>57</v>
      </c>
      <c r="E20" s="8" t="s">
        <v>58</v>
      </c>
      <c r="F20" s="14" t="s">
        <v>59</v>
      </c>
      <c r="G20" s="15"/>
      <c r="H20" s="29">
        <v>5</v>
      </c>
      <c r="I20" s="8">
        <v>5</v>
      </c>
      <c r="J20" s="46"/>
    </row>
    <row r="21" s="1" customFormat="1" ht="72" customHeight="1" spans="1:10">
      <c r="A21" s="16"/>
      <c r="B21" s="20"/>
      <c r="C21" s="8" t="s">
        <v>60</v>
      </c>
      <c r="D21" s="8" t="s">
        <v>61</v>
      </c>
      <c r="E21" s="30" t="s">
        <v>62</v>
      </c>
      <c r="F21" s="31" t="s">
        <v>62</v>
      </c>
      <c r="G21" s="32"/>
      <c r="H21" s="14">
        <v>5</v>
      </c>
      <c r="I21" s="8">
        <v>5</v>
      </c>
      <c r="J21" s="15"/>
    </row>
    <row r="22" ht="31.5" customHeight="1" spans="1:10">
      <c r="A22" s="16"/>
      <c r="B22" s="33"/>
      <c r="C22" s="4" t="s">
        <v>63</v>
      </c>
      <c r="D22" s="34" t="s">
        <v>64</v>
      </c>
      <c r="E22" s="8" t="s">
        <v>65</v>
      </c>
      <c r="F22" s="14" t="s">
        <v>66</v>
      </c>
      <c r="G22" s="15"/>
      <c r="H22" s="14">
        <v>10</v>
      </c>
      <c r="I22" s="8">
        <v>10</v>
      </c>
      <c r="J22" s="7"/>
    </row>
    <row r="23" s="1" customFormat="1" ht="43.5" customHeight="1" spans="1:10">
      <c r="A23" s="16"/>
      <c r="B23" s="17" t="s">
        <v>67</v>
      </c>
      <c r="C23" s="8" t="s">
        <v>68</v>
      </c>
      <c r="D23" s="8" t="s">
        <v>69</v>
      </c>
      <c r="E23" s="8" t="s">
        <v>69</v>
      </c>
      <c r="F23" s="14" t="s">
        <v>69</v>
      </c>
      <c r="G23" s="15"/>
      <c r="H23" s="14">
        <v>0</v>
      </c>
      <c r="I23" s="8">
        <v>0</v>
      </c>
      <c r="J23" s="15"/>
    </row>
    <row r="24" s="1" customFormat="1" ht="55.5" customHeight="1" spans="1:10">
      <c r="A24" s="16"/>
      <c r="B24" s="20"/>
      <c r="C24" s="17" t="s">
        <v>70</v>
      </c>
      <c r="D24" s="8" t="s">
        <v>71</v>
      </c>
      <c r="E24" s="8" t="s">
        <v>72</v>
      </c>
      <c r="F24" s="14" t="s">
        <v>73</v>
      </c>
      <c r="G24" s="15"/>
      <c r="H24" s="14">
        <v>5</v>
      </c>
      <c r="I24" s="30">
        <v>4</v>
      </c>
      <c r="J24" s="32" t="s">
        <v>74</v>
      </c>
    </row>
    <row r="25" s="1" customFormat="1" ht="39.75" customHeight="1" spans="1:10">
      <c r="A25" s="16"/>
      <c r="B25" s="20"/>
      <c r="C25" s="20"/>
      <c r="D25" s="8" t="s">
        <v>75</v>
      </c>
      <c r="E25" s="8" t="s">
        <v>76</v>
      </c>
      <c r="F25" s="35" t="s">
        <v>77</v>
      </c>
      <c r="G25" s="15"/>
      <c r="H25" s="14">
        <v>5</v>
      </c>
      <c r="I25" s="8">
        <v>5</v>
      </c>
      <c r="J25" s="15"/>
    </row>
    <row r="26" s="1" customFormat="1" ht="75.75" customHeight="1" spans="1:10">
      <c r="A26" s="16"/>
      <c r="B26" s="20"/>
      <c r="C26" s="33"/>
      <c r="D26" s="8" t="s">
        <v>78</v>
      </c>
      <c r="E26" s="8" t="s">
        <v>79</v>
      </c>
      <c r="F26" s="35" t="s">
        <v>79</v>
      </c>
      <c r="G26" s="15"/>
      <c r="H26" s="14">
        <v>10</v>
      </c>
      <c r="I26" s="8">
        <v>8</v>
      </c>
      <c r="J26" s="15" t="s">
        <v>80</v>
      </c>
    </row>
    <row r="27" s="1" customFormat="1" ht="29.25" spans="1:10">
      <c r="A27" s="16"/>
      <c r="B27" s="20"/>
      <c r="C27" s="8" t="s">
        <v>81</v>
      </c>
      <c r="D27" s="8" t="s">
        <v>69</v>
      </c>
      <c r="E27" s="8" t="s">
        <v>69</v>
      </c>
      <c r="F27" s="14" t="s">
        <v>69</v>
      </c>
      <c r="G27" s="15"/>
      <c r="H27" s="14">
        <v>0</v>
      </c>
      <c r="I27" s="8">
        <v>0</v>
      </c>
      <c r="J27" s="15"/>
    </row>
    <row r="28" s="1" customFormat="1" ht="45" customHeight="1" spans="1:10">
      <c r="A28" s="16"/>
      <c r="B28" s="33"/>
      <c r="C28" s="8" t="s">
        <v>82</v>
      </c>
      <c r="D28" s="8" t="s">
        <v>83</v>
      </c>
      <c r="E28" s="36" t="s">
        <v>84</v>
      </c>
      <c r="F28" s="37" t="s">
        <v>84</v>
      </c>
      <c r="G28" s="38"/>
      <c r="H28" s="14">
        <v>10</v>
      </c>
      <c r="I28" s="8">
        <v>10</v>
      </c>
      <c r="J28" s="15"/>
    </row>
    <row r="29" ht="57.75" spans="1:10">
      <c r="A29" s="39"/>
      <c r="B29" s="8" t="s">
        <v>85</v>
      </c>
      <c r="C29" s="8" t="s">
        <v>86</v>
      </c>
      <c r="D29" s="8" t="s">
        <v>87</v>
      </c>
      <c r="E29" s="8" t="s">
        <v>88</v>
      </c>
      <c r="F29" s="40" t="s">
        <v>89</v>
      </c>
      <c r="G29" s="7"/>
      <c r="H29" s="14">
        <v>10</v>
      </c>
      <c r="I29" s="4">
        <v>10</v>
      </c>
      <c r="J29" s="7"/>
    </row>
    <row r="30" ht="15" spans="1:10">
      <c r="A30" s="41" t="s">
        <v>90</v>
      </c>
      <c r="B30" s="41"/>
      <c r="C30" s="41"/>
      <c r="D30" s="41"/>
      <c r="E30" s="41"/>
      <c r="F30" s="41"/>
      <c r="G30" s="41"/>
      <c r="H30" s="41">
        <f>SUM(H14:H29,H7)</f>
        <v>100</v>
      </c>
      <c r="I30" s="47">
        <f>SUM(I14:I29,J7)</f>
        <v>94.2958737864078</v>
      </c>
      <c r="J30" s="4"/>
    </row>
    <row r="31" ht="153.6" customHeight="1" spans="1:10">
      <c r="A31" s="42" t="s">
        <v>91</v>
      </c>
      <c r="B31" s="43"/>
      <c r="C31" s="43"/>
      <c r="D31" s="43"/>
      <c r="E31" s="43"/>
      <c r="F31" s="43"/>
      <c r="G31" s="43"/>
      <c r="H31" s="43"/>
      <c r="I31" s="43"/>
      <c r="J31" s="43"/>
    </row>
  </sheetData>
  <mergeCells count="40">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2"/>
    <mergeCell ref="B23:B28"/>
    <mergeCell ref="C14:C19"/>
    <mergeCell ref="C24:C26"/>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2021-06-09T03:37:39Z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