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Sheet1!$A$1:$J$28</definedName>
  </definedNames>
  <calcPr calcId="144525" concurrentCalc="0"/>
</workbook>
</file>

<file path=xl/sharedStrings.xml><?xml version="1.0" encoding="utf-8"?>
<sst xmlns="http://schemas.openxmlformats.org/spreadsheetml/2006/main" count="78">
  <si>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</si>
  <si>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</si>
  <si>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</si>
  <si>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三批试点--功能区脑疾病智能诊疗技术体系建立及临床应用</t>
  </si>
  <si>
    <t>主管部门</t>
  </si>
  <si>
    <t>北京市卫生健康委员会</t>
  </si>
  <si>
    <t>实施单位</t>
  </si>
  <si>
    <t>北京市神经外科研究所</t>
  </si>
  <si>
    <t>项目负责人</t>
  </si>
  <si>
    <t>江涛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</si>
  <si>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</si>
  <si>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</si>
  <si>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</si>
  <si>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</si>
  <si>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</si>
  <si>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</si>
  <si>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</si>
  <si>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</si>
  <si>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</si>
  <si>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</si>
  <si>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</si>
  <si>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</si>
  <si>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</si>
  <si>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</si>
  <si>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</si>
  <si>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</si>
  <si>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年初设定目标：建立并完善功能区脑疾病患者的脑网络和生物信息数据库；初步建立功能区疾病全脑功能损伤风险预警系统；发表SCI论文1-3篇。国际会议汇报成果3-4次。</t>
  </si>
  <si>
    <t>已完成数据质量控制方法的制定，并成功申请伦理及前瞻临床试验。明确试验技术流程和人员具体分工方案。启动多模态影像连续采集工作，建立影像学数据库和影像学数据处理标准流程。开始建立功能区脑疾病患者的脑网络和生物信息数据库；初步建立功能区疾病全脑功能损伤风险预警系统；发表SCI论文5篇，5项计算机软件专利及2项发明专利；制作完成认知数据采集手册及随访记录表。术中磁共振兼容自动注册系统、电生理信号采集系统、大脑皮层刺激器/动态脑电图仪已经购置完毕，验收合格并正式投入使用；磁内导肌力检测仪及256导联脑电图仪因疫情和中美贸易政策原因，导致仪器供货不稳定，申报及采购工作未能完全开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</si>
  <si>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</si>
  <si>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</si>
  <si>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</si>
  <si>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</si>
  <si>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</si>
  <si>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</si>
  <si>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</si>
  <si>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</si>
  <si>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</si>
  <si>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</si>
  <si>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基因测序</t>
  </si>
  <si>
    <t>170例</t>
  </si>
  <si>
    <t>购置仪器设备</t>
  </si>
  <si>
    <t>7台</t>
  </si>
  <si>
    <t>4台</t>
  </si>
  <si>
    <t>因疫情以及中美贸易政策原因，导致仪器供货不稳定，申报及采购工作未能完全开展。</t>
  </si>
  <si>
    <t>申请专利、软著</t>
  </si>
  <si>
    <t>4-6项</t>
  </si>
  <si>
    <t>6项</t>
  </si>
  <si>
    <t>发表相关性或影响因子高SCI论文</t>
  </si>
  <si>
    <t>1-3篇</t>
  </si>
  <si>
    <t>5篇</t>
  </si>
  <si>
    <t>质量指标</t>
  </si>
  <si>
    <t>验收合格率</t>
  </si>
  <si>
    <t>购置仪器设备验收合格率为100%</t>
  </si>
  <si>
    <t>发表论文要求</t>
  </si>
  <si>
    <t>发表论文水平达到SCI或核心期刊</t>
  </si>
  <si>
    <t>时效指标</t>
  </si>
  <si>
    <t>项目完成时间</t>
  </si>
  <si>
    <t>2020年11月完成</t>
  </si>
  <si>
    <t>2023年一季度完成采购及招标</t>
  </si>
  <si>
    <t>成本指标</t>
  </si>
  <si>
    <t>项目预算数</t>
  </si>
  <si>
    <t>864.48万元</t>
  </si>
  <si>
    <t>774.802429万元</t>
  </si>
  <si>
    <t>效果指标(30分)</t>
  </si>
  <si>
    <t>经济效益
指标</t>
  </si>
  <si>
    <t>无</t>
  </si>
  <si>
    <t>社会效益
指标</t>
  </si>
  <si>
    <t>完善临床治疗手段谱，降低术后功能障碍发生率，减轻患者痛苦。</t>
  </si>
  <si>
    <t>效果资料量化程度有所不足</t>
  </si>
  <si>
    <t>生态效益
指标</t>
  </si>
  <si>
    <t>可持续影响指标</t>
  </si>
  <si>
    <t>为功能区疾病手术开拓新思路，优化指导方案</t>
  </si>
  <si>
    <t>满意度
指标
（10分）</t>
  </si>
  <si>
    <t>服务对象满意度指标</t>
  </si>
  <si>
    <t>患者满意度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</si>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</sst>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177" formatCode="0.0%"/>
  </numFmts>
  <fonts count="12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b/>
      <sz val="12"/>
      <color indexed="8"/>
      <name val="宋体"/>
      <charset val="134"/>
    </font>
    <font>
      <sz val="8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</cellStyleXfs>
  <cellXfs count="40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8"/>
  <sheetViews>
    <sheetView tabSelected="1" view="pageBreakPreview" zoomScaleNormal="100" zoomScaleSheetLayoutView="100" topLeftCell="B1" workbookViewId="0">
      <selection activeCell="E9" sqref="E9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59975624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.1" customHeight="1" spans="1:10">
      <c r="A7" s="7"/>
      <c r="B7" s="7"/>
      <c r="C7" s="7"/>
      <c r="D7" s="8" t="s">
        <v>18</v>
      </c>
      <c r="E7" s="4">
        <v>864.48</v>
      </c>
      <c r="F7" s="4">
        <v>864.48</v>
      </c>
      <c r="G7" s="4">
        <v>774.802429</v>
      </c>
      <c r="H7" s="4">
        <v>10</v>
      </c>
      <c r="I7" s="34">
        <f>G7/F7</f>
        <v>0.896264146076254</v>
      </c>
      <c r="J7" s="35">
        <f>H7*I7</f>
        <v>8.96264146076254</v>
      </c>
    </row>
    <row r="8" ht="29.25" spans="1:10">
      <c r="A8" s="7"/>
      <c r="B8" s="7"/>
      <c r="C8" s="7"/>
      <c r="D8" s="9" t="s">
        <v>19</v>
      </c>
      <c r="E8" s="4">
        <v>854.88</v>
      </c>
      <c r="F8" s="4">
        <v>854.88</v>
      </c>
      <c r="G8" s="4">
        <v>765.202429</v>
      </c>
      <c r="H8" s="4" t="s">
        <v>20</v>
      </c>
      <c r="I8" s="36"/>
      <c r="J8" s="7" t="s">
        <v>20</v>
      </c>
    </row>
    <row r="9" ht="24.95" customHeight="1" spans="1:10">
      <c r="A9" s="7"/>
      <c r="B9" s="7"/>
      <c r="C9" s="7"/>
      <c r="D9" s="10" t="s">
        <v>21</v>
      </c>
      <c r="E9" s="4">
        <v>9.6</v>
      </c>
      <c r="F9" s="4">
        <v>9.6</v>
      </c>
      <c r="G9" s="4">
        <v>9.6</v>
      </c>
      <c r="H9" s="4" t="s">
        <v>20</v>
      </c>
      <c r="I9" s="36"/>
      <c r="J9" s="7"/>
    </row>
    <row r="10" ht="18.95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4"/>
      <c r="J10" s="7" t="s">
        <v>20</v>
      </c>
    </row>
    <row r="11" ht="26.1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01.25" customHeight="1" spans="1:10">
      <c r="A12" s="11"/>
      <c r="B12" s="7" t="s">
        <v>26</v>
      </c>
      <c r="C12" s="7"/>
      <c r="D12" s="7"/>
      <c r="E12" s="7"/>
      <c r="F12" s="12" t="s">
        <v>27</v>
      </c>
      <c r="G12" s="12"/>
      <c r="H12" s="12"/>
      <c r="I12" s="12"/>
      <c r="J12" s="12"/>
    </row>
    <row r="13" ht="29.25" spans="1:10">
      <c r="A13" s="11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3" t="s">
        <v>33</v>
      </c>
      <c r="G13" s="14"/>
      <c r="H13" s="7" t="s">
        <v>34</v>
      </c>
      <c r="I13" s="7" t="s">
        <v>17</v>
      </c>
      <c r="J13" s="7" t="s">
        <v>35</v>
      </c>
    </row>
    <row r="14" ht="21" customHeight="1" spans="1:10">
      <c r="A14" s="11"/>
      <c r="B14" s="7" t="s">
        <v>36</v>
      </c>
      <c r="C14" s="15" t="s">
        <v>37</v>
      </c>
      <c r="D14" s="16" t="s">
        <v>38</v>
      </c>
      <c r="E14" s="17" t="s">
        <v>39</v>
      </c>
      <c r="F14" s="18" t="s">
        <v>39</v>
      </c>
      <c r="G14" s="19"/>
      <c r="H14" s="17">
        <v>5</v>
      </c>
      <c r="I14" s="4">
        <v>5</v>
      </c>
      <c r="J14" s="4"/>
    </row>
    <row r="15" ht="48" customHeight="1" spans="1:10">
      <c r="A15" s="11"/>
      <c r="B15" s="7"/>
      <c r="C15" s="20"/>
      <c r="D15" s="16" t="s">
        <v>40</v>
      </c>
      <c r="E15" s="17" t="s">
        <v>41</v>
      </c>
      <c r="F15" s="18" t="s">
        <v>42</v>
      </c>
      <c r="G15" s="19"/>
      <c r="H15" s="17">
        <v>5</v>
      </c>
      <c r="I15" s="37">
        <f>4/7*5</f>
        <v>2.85714285714286</v>
      </c>
      <c r="J15" s="38" t="s">
        <v>43</v>
      </c>
    </row>
    <row r="16" ht="23.45" customHeight="1" spans="1:10">
      <c r="A16" s="11"/>
      <c r="B16" s="7"/>
      <c r="C16" s="20"/>
      <c r="D16" s="16" t="s">
        <v>44</v>
      </c>
      <c r="E16" s="17" t="s">
        <v>45</v>
      </c>
      <c r="F16" s="18" t="s">
        <v>46</v>
      </c>
      <c r="G16" s="19"/>
      <c r="H16" s="17">
        <v>5</v>
      </c>
      <c r="I16" s="4">
        <v>5</v>
      </c>
      <c r="J16" s="15"/>
    </row>
    <row r="17" ht="48" customHeight="1" spans="1:10">
      <c r="A17" s="11"/>
      <c r="B17" s="7"/>
      <c r="C17" s="21"/>
      <c r="D17" s="16" t="s">
        <v>47</v>
      </c>
      <c r="E17" s="17" t="s">
        <v>48</v>
      </c>
      <c r="F17" s="18" t="s">
        <v>49</v>
      </c>
      <c r="G17" s="19"/>
      <c r="H17" s="17">
        <v>5</v>
      </c>
      <c r="I17" s="4">
        <v>5</v>
      </c>
      <c r="J17" s="15"/>
    </row>
    <row r="18" ht="63" customHeight="1" spans="1:10">
      <c r="A18" s="11"/>
      <c r="B18" s="7"/>
      <c r="C18" s="15" t="s">
        <v>50</v>
      </c>
      <c r="D18" s="17" t="s">
        <v>51</v>
      </c>
      <c r="E18" s="17" t="s">
        <v>52</v>
      </c>
      <c r="F18" s="22" t="s">
        <v>52</v>
      </c>
      <c r="G18" s="23"/>
      <c r="H18" s="7">
        <v>5</v>
      </c>
      <c r="I18" s="4">
        <v>5</v>
      </c>
      <c r="J18" s="26"/>
    </row>
    <row r="19" ht="47.25" customHeight="1" spans="1:10">
      <c r="A19" s="11"/>
      <c r="B19" s="7"/>
      <c r="C19" s="20"/>
      <c r="D19" s="17" t="s">
        <v>53</v>
      </c>
      <c r="E19" s="17" t="s">
        <v>54</v>
      </c>
      <c r="F19" s="24" t="s">
        <v>54</v>
      </c>
      <c r="G19" s="25"/>
      <c r="H19" s="26">
        <v>5</v>
      </c>
      <c r="I19" s="4">
        <v>5</v>
      </c>
      <c r="J19" s="26"/>
    </row>
    <row r="20" ht="15" spans="1:10">
      <c r="A20" s="11"/>
      <c r="B20" s="7"/>
      <c r="C20" s="4" t="s">
        <v>55</v>
      </c>
      <c r="D20" s="17" t="s">
        <v>56</v>
      </c>
      <c r="E20" s="17" t="s">
        <v>57</v>
      </c>
      <c r="F20" s="24" t="s">
        <v>57</v>
      </c>
      <c r="G20" s="23" t="s">
        <v>58</v>
      </c>
      <c r="H20" s="17">
        <v>10</v>
      </c>
      <c r="I20" s="4">
        <v>10</v>
      </c>
      <c r="J20" s="4"/>
    </row>
    <row r="21" ht="51" customHeight="1" spans="1:10">
      <c r="A21" s="11"/>
      <c r="B21" s="7"/>
      <c r="C21" s="4" t="s">
        <v>59</v>
      </c>
      <c r="D21" s="4" t="s">
        <v>60</v>
      </c>
      <c r="E21" s="4" t="s">
        <v>61</v>
      </c>
      <c r="F21" s="18" t="s">
        <v>62</v>
      </c>
      <c r="G21" s="19"/>
      <c r="H21" s="7">
        <v>10</v>
      </c>
      <c r="I21" s="4">
        <v>10</v>
      </c>
      <c r="J21" s="38" t="s">
        <v>43</v>
      </c>
    </row>
    <row r="22" ht="29.25" spans="1:10">
      <c r="A22" s="11"/>
      <c r="B22" s="7" t="s">
        <v>63</v>
      </c>
      <c r="C22" s="7" t="s">
        <v>64</v>
      </c>
      <c r="D22" s="17" t="s">
        <v>65</v>
      </c>
      <c r="E22" s="4" t="s">
        <v>65</v>
      </c>
      <c r="F22" s="18" t="s">
        <v>65</v>
      </c>
      <c r="G22" s="19"/>
      <c r="H22" s="7">
        <v>0</v>
      </c>
      <c r="I22" s="4">
        <v>0</v>
      </c>
      <c r="J22" s="4"/>
    </row>
    <row r="23" ht="67.5" customHeight="1" spans="1:10">
      <c r="A23" s="11"/>
      <c r="B23" s="7"/>
      <c r="C23" s="7" t="s">
        <v>66</v>
      </c>
      <c r="D23" s="27" t="s">
        <v>67</v>
      </c>
      <c r="E23" s="28" t="s">
        <v>67</v>
      </c>
      <c r="F23" s="29" t="s">
        <v>67</v>
      </c>
      <c r="G23" s="30"/>
      <c r="H23" s="7">
        <v>15</v>
      </c>
      <c r="I23" s="4">
        <v>14</v>
      </c>
      <c r="J23" s="28" t="s">
        <v>68</v>
      </c>
    </row>
    <row r="24" ht="29.25" spans="1:10">
      <c r="A24" s="11"/>
      <c r="B24" s="7"/>
      <c r="C24" s="7" t="s">
        <v>69</v>
      </c>
      <c r="D24" s="4" t="s">
        <v>65</v>
      </c>
      <c r="E24" s="4" t="s">
        <v>65</v>
      </c>
      <c r="F24" s="18" t="s">
        <v>65</v>
      </c>
      <c r="G24" s="19"/>
      <c r="H24" s="7">
        <v>0</v>
      </c>
      <c r="I24" s="4">
        <v>0</v>
      </c>
      <c r="J24" s="4"/>
    </row>
    <row r="25" ht="51" customHeight="1" spans="1:10">
      <c r="A25" s="11"/>
      <c r="B25" s="7"/>
      <c r="C25" s="7" t="s">
        <v>70</v>
      </c>
      <c r="D25" s="27" t="s">
        <v>71</v>
      </c>
      <c r="E25" s="7" t="s">
        <v>71</v>
      </c>
      <c r="F25" s="13" t="s">
        <v>71</v>
      </c>
      <c r="G25" s="14"/>
      <c r="H25" s="7">
        <v>15</v>
      </c>
      <c r="I25" s="4">
        <v>15</v>
      </c>
      <c r="J25" s="4"/>
    </row>
    <row r="26" ht="39.95" customHeight="1" spans="1:10">
      <c r="A26" s="11"/>
      <c r="B26" s="7" t="s">
        <v>72</v>
      </c>
      <c r="C26" s="7" t="s">
        <v>73</v>
      </c>
      <c r="D26" s="4" t="s">
        <v>74</v>
      </c>
      <c r="E26" s="4" t="s">
        <v>75</v>
      </c>
      <c r="F26" s="18" t="s">
        <v>75</v>
      </c>
      <c r="G26" s="19"/>
      <c r="H26" s="7">
        <v>10</v>
      </c>
      <c r="I26" s="4">
        <v>10</v>
      </c>
      <c r="J26" s="7"/>
    </row>
    <row r="27" ht="15" spans="1:10">
      <c r="A27" s="31" t="s">
        <v>76</v>
      </c>
      <c r="B27" s="31"/>
      <c r="C27" s="31"/>
      <c r="D27" s="31"/>
      <c r="E27" s="31"/>
      <c r="F27" s="31"/>
      <c r="G27" s="31"/>
      <c r="H27" s="31">
        <f>SUM(H14:H26)+H7</f>
        <v>100</v>
      </c>
      <c r="I27" s="39">
        <f>SUM(I14:I26)+J7</f>
        <v>95.8197843179054</v>
      </c>
      <c r="J27" s="4"/>
    </row>
    <row r="28" ht="153.6" customHeight="1" spans="1:10">
      <c r="A28" s="32" t="s">
        <v>77</v>
      </c>
      <c r="B28" s="33"/>
      <c r="C28" s="33"/>
      <c r="D28" s="33"/>
      <c r="E28" s="33"/>
      <c r="F28" s="33"/>
      <c r="G28" s="33"/>
      <c r="H28" s="33"/>
      <c r="I28" s="33"/>
      <c r="J28" s="33"/>
    </row>
  </sheetData>
  <mergeCells count="37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1"/>
    <mergeCell ref="B22:B25"/>
    <mergeCell ref="C14:C17"/>
    <mergeCell ref="C18:C19"/>
    <mergeCell ref="A6:C10"/>
  </mergeCells>
  <pageMargins left="0.699305555555556" right="0.699305555555556" top="0.75" bottom="0.75" header="0.3" footer="0.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Huang</cp:lastModifiedBy>
  <dcterms:created xsi:type="dcterms:W3CDTF">2015-06-05T18:17:00Z</dcterms:created>
  <cp:lastPrinted>2021-05-13T01:19:00Z</cp:lastPrinted>
  <dcterms:modified xsi:type="dcterms:W3CDTF">2021-06-09T03:09:57Z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