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<sst xmlns="http://schemas.openxmlformats.org/spreadsheetml/2006/main" count="73">
  <si>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</si>
  <si>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</si>
  <si>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</si>
  <si>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北方地区上尿路结石防治平台建设项目</t>
  </si>
  <si>
    <t>主管部门</t>
  </si>
  <si>
    <t>北京市卫生健康委员会</t>
  </si>
  <si>
    <t>实施单位</t>
  </si>
  <si>
    <t>北京市临床医学研究所</t>
  </si>
  <si>
    <t>项目负责人</t>
  </si>
  <si>
    <t>田野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</si>
  <si>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</si>
  <si>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</si>
  <si>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</si>
  <si>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</si>
  <si>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</si>
  <si>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</si>
  <si>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</si>
  <si>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</si>
  <si>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</si>
  <si>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</si>
  <si>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</si>
  <si>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</si>
  <si>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</si>
  <si>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</si>
  <si>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</si>
  <si>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</si>
  <si>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完善北京市临床医学研究所上尿路结石防治平台体系，促进上尿路结石成因的研究及基因诊断水平发展。</t>
  </si>
  <si>
    <t>基本完成年度目标，购置设备如期到货，安装验收培训均完成，促进我所结石防治研究工作和基因诊断技术的发展。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</si>
  <si>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</si>
  <si>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</si>
  <si>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</si>
  <si>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</si>
  <si>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</si>
  <si>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</si>
  <si>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</si>
  <si>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</si>
  <si>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</si>
  <si>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</si>
  <si>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购置相关设备</t>
  </si>
  <si>
    <t>10台/套</t>
  </si>
  <si>
    <t>9台/套</t>
  </si>
  <si>
    <t>预算缩减调整后项目负责人减去一台设备</t>
  </si>
  <si>
    <t>促进项目推广</t>
  </si>
  <si>
    <t>全国5个以上省市及一带一路沿线国家2个</t>
  </si>
  <si>
    <t>完成北京天津河北宁夏山西5个省的推广，未涉及一带一路国家</t>
  </si>
  <si>
    <t>受疫情影响</t>
  </si>
  <si>
    <t>质量指标</t>
  </si>
  <si>
    <t>设备验收合格率</t>
  </si>
  <si>
    <t>设备完成培训的比例</t>
  </si>
  <si>
    <t>进度指标</t>
  </si>
  <si>
    <t>项目验收完成时间</t>
  </si>
  <si>
    <t>成本指标</t>
  </si>
  <si>
    <t>项目预算控制数</t>
  </si>
  <si>
    <t>119.85万元</t>
  </si>
  <si>
    <t>效果指标（30分）</t>
  </si>
  <si>
    <t>经济效益指标</t>
  </si>
  <si>
    <t>无</t>
  </si>
  <si>
    <t>社会效益
指标</t>
  </si>
  <si>
    <t>搭建平台后面向全所使用者开放，实现所内部共用共享</t>
  </si>
  <si>
    <t>指标量化程度不足</t>
  </si>
  <si>
    <t>生态效益
指标</t>
  </si>
  <si>
    <t>可持续影响指标</t>
  </si>
  <si>
    <t>促进平台持续发展</t>
  </si>
  <si>
    <t>增加科研技术能力</t>
  </si>
  <si>
    <t>增加该类疾病的研究能力和检测水平，申报国自然项目2项</t>
  </si>
  <si>
    <t>满意度
指标
（10分）</t>
  </si>
  <si>
    <t>使用者（研究人员）满意度</t>
  </si>
  <si>
    <t>研究人员对项目所购置设备满意程度</t>
  </si>
  <si>
    <t>基本满足研究人员需求，95%</t>
  </si>
  <si>
    <t>平台管理人员（技术人员）满意度</t>
  </si>
  <si>
    <t>希望能够多开展培训，更好的提升技术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</si>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</sst>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8" borderId="25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2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27" applyNumberFormat="0" applyFill="0" applyAlignment="0" applyProtection="0">
      <alignment vertical="center"/>
    </xf>
    <xf numFmtId="0" fontId="18" fillId="0" borderId="27" applyNumberFormat="0" applyFill="0" applyAlignment="0" applyProtection="0">
      <alignment vertical="center"/>
    </xf>
    <xf numFmtId="0" fontId="11" fillId="0" borderId="28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3" borderId="29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0" fillId="3" borderId="25" applyNumberFormat="0" applyAlignment="0" applyProtection="0">
      <alignment vertical="center"/>
    </xf>
    <xf numFmtId="0" fontId="21" fillId="11" borderId="30" applyNumberFormat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61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5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9" fontId="4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57" fontId="4" fillId="0" borderId="8" xfId="0" applyNumberFormat="1" applyFont="1" applyFill="1" applyBorder="1" applyAlignment="1" applyProtection="1">
      <alignment horizontal="center" vertical="center" wrapText="1"/>
    </xf>
    <xf numFmtId="57" fontId="4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50" applyFont="1" applyFill="1" applyBorder="1" applyAlignment="1">
      <alignment horizontal="center" vertical="center" wrapText="1"/>
    </xf>
    <xf numFmtId="0" fontId="4" fillId="0" borderId="11" xfId="50" applyFont="1" applyFill="1" applyBorder="1" applyAlignment="1">
      <alignment horizontal="center" vertical="center" wrapText="1"/>
    </xf>
    <xf numFmtId="0" fontId="4" fillId="0" borderId="12" xfId="5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9" fontId="4" fillId="0" borderId="7" xfId="0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7" xfId="5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/>
    </xf>
    <xf numFmtId="10" fontId="4" fillId="0" borderId="1" xfId="5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176" fontId="4" fillId="0" borderId="8" xfId="0" applyNumberFormat="1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176" fontId="5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常规 2 2" xfId="45"/>
    <cellStyle name="60% - 强调文字颜色 5" xfId="46"/>
    <cellStyle name="强调文字颜色 6" xfId="47"/>
    <cellStyle name="40% - 强调文字颜色 6" xfId="48"/>
    <cellStyle name="60% - 强调文字颜色 6" xfId="49"/>
    <cellStyle name="常规 2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2.6583333333333" style="1" customWidth="1"/>
    <col min="8" max="8" width="9" style="1"/>
    <col min="9" max="9" width="14.125" style="1"/>
    <col min="10" max="10" width="20.6166666666667" style="1" customWidth="1"/>
    <col min="11" max="11" width="9" style="1"/>
    <col min="12" max="12" width="12.625" style="1"/>
    <col min="13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18611509977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119.85</v>
      </c>
      <c r="F7" s="4">
        <v>119.85</v>
      </c>
      <c r="G7" s="4">
        <v>119.85</v>
      </c>
      <c r="H7" s="4" t="s">
        <v>19</v>
      </c>
      <c r="I7" s="50">
        <f>G7/F7</f>
        <v>1</v>
      </c>
      <c r="J7" s="51">
        <f>I7*10</f>
        <v>10</v>
      </c>
    </row>
    <row r="8" ht="29.25" spans="1:10">
      <c r="A8" s="7"/>
      <c r="B8" s="7"/>
      <c r="C8" s="7"/>
      <c r="D8" s="9" t="s">
        <v>20</v>
      </c>
      <c r="E8" s="4">
        <v>119.85</v>
      </c>
      <c r="F8" s="4">
        <v>119.85</v>
      </c>
      <c r="G8" s="4">
        <v>119.85</v>
      </c>
      <c r="H8" s="4" t="s">
        <v>19</v>
      </c>
      <c r="I8" s="50">
        <f>G8/F8</f>
        <v>1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30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67" customHeight="1" spans="1:10">
      <c r="A12" s="10"/>
      <c r="B12" s="11" t="s">
        <v>26</v>
      </c>
      <c r="C12" s="11"/>
      <c r="D12" s="11"/>
      <c r="E12" s="11"/>
      <c r="F12" s="12" t="s">
        <v>27</v>
      </c>
      <c r="G12" s="12"/>
      <c r="H12" s="12"/>
      <c r="I12" s="12"/>
      <c r="J12" s="12"/>
    </row>
    <row r="13" ht="29.25" spans="1:10">
      <c r="A13" s="13" t="s">
        <v>28</v>
      </c>
      <c r="B13" s="14" t="s">
        <v>29</v>
      </c>
      <c r="C13" s="15" t="s">
        <v>30</v>
      </c>
      <c r="D13" s="15" t="s">
        <v>31</v>
      </c>
      <c r="E13" s="15" t="s">
        <v>32</v>
      </c>
      <c r="F13" s="16" t="s">
        <v>33</v>
      </c>
      <c r="G13" s="16"/>
      <c r="H13" s="16" t="s">
        <v>34</v>
      </c>
      <c r="I13" s="16" t="s">
        <v>17</v>
      </c>
      <c r="J13" s="52" t="s">
        <v>35</v>
      </c>
    </row>
    <row r="14" ht="44" customHeight="1" spans="1:10">
      <c r="A14" s="13"/>
      <c r="B14" s="17" t="s">
        <v>36</v>
      </c>
      <c r="C14" s="18" t="s">
        <v>37</v>
      </c>
      <c r="D14" s="19" t="s">
        <v>38</v>
      </c>
      <c r="E14" s="20" t="s">
        <v>39</v>
      </c>
      <c r="F14" s="20" t="s">
        <v>40</v>
      </c>
      <c r="G14" s="20"/>
      <c r="H14" s="20">
        <v>7.5</v>
      </c>
      <c r="I14" s="53">
        <f>7.5*0.9</f>
        <v>6.75</v>
      </c>
      <c r="J14" s="54" t="s">
        <v>41</v>
      </c>
    </row>
    <row r="15" ht="52" customHeight="1" spans="1:10">
      <c r="A15" s="13"/>
      <c r="B15" s="17"/>
      <c r="C15" s="21"/>
      <c r="D15" s="19" t="s">
        <v>42</v>
      </c>
      <c r="E15" s="22" t="s">
        <v>43</v>
      </c>
      <c r="F15" s="20" t="s">
        <v>44</v>
      </c>
      <c r="G15" s="20"/>
      <c r="H15" s="20">
        <v>7.5</v>
      </c>
      <c r="I15" s="53">
        <f>7.5*5/7</f>
        <v>5.35714285714286</v>
      </c>
      <c r="J15" s="55" t="s">
        <v>45</v>
      </c>
    </row>
    <row r="16" ht="31" customHeight="1" spans="1:10">
      <c r="A16" s="13"/>
      <c r="B16" s="17"/>
      <c r="C16" s="23" t="s">
        <v>46</v>
      </c>
      <c r="D16" s="19" t="s">
        <v>47</v>
      </c>
      <c r="E16" s="22">
        <v>1</v>
      </c>
      <c r="F16" s="22">
        <v>1</v>
      </c>
      <c r="G16" s="20"/>
      <c r="H16" s="20">
        <v>7.5</v>
      </c>
      <c r="I16" s="20">
        <v>7.5</v>
      </c>
      <c r="J16" s="55"/>
    </row>
    <row r="17" ht="50" customHeight="1" spans="1:10">
      <c r="A17" s="13"/>
      <c r="B17" s="17"/>
      <c r="C17" s="23"/>
      <c r="D17" s="19" t="s">
        <v>48</v>
      </c>
      <c r="E17" s="22">
        <v>1</v>
      </c>
      <c r="F17" s="22">
        <v>1</v>
      </c>
      <c r="G17" s="20"/>
      <c r="H17" s="20">
        <v>7.5</v>
      </c>
      <c r="I17" s="20">
        <v>7.5</v>
      </c>
      <c r="J17" s="55"/>
    </row>
    <row r="18" ht="24" customHeight="1" spans="1:10">
      <c r="A18" s="13"/>
      <c r="B18" s="17"/>
      <c r="C18" s="18" t="s">
        <v>49</v>
      </c>
      <c r="D18" s="20" t="s">
        <v>50</v>
      </c>
      <c r="E18" s="24">
        <v>44075</v>
      </c>
      <c r="F18" s="25">
        <v>44105</v>
      </c>
      <c r="G18" s="26"/>
      <c r="H18" s="26">
        <v>10</v>
      </c>
      <c r="I18" s="26">
        <v>9</v>
      </c>
      <c r="J18" s="56" t="s">
        <v>45</v>
      </c>
    </row>
    <row r="19" ht="24" customHeight="1" spans="1:10">
      <c r="A19" s="13"/>
      <c r="B19" s="17"/>
      <c r="C19" s="23" t="s">
        <v>51</v>
      </c>
      <c r="D19" s="19" t="s">
        <v>52</v>
      </c>
      <c r="E19" s="27" t="s">
        <v>53</v>
      </c>
      <c r="F19" s="23" t="s">
        <v>53</v>
      </c>
      <c r="G19" s="23"/>
      <c r="H19" s="20">
        <v>10</v>
      </c>
      <c r="I19" s="20">
        <v>10</v>
      </c>
      <c r="J19" s="55"/>
    </row>
    <row r="20" ht="33" customHeight="1" spans="1:10">
      <c r="A20" s="13"/>
      <c r="B20" s="28" t="s">
        <v>54</v>
      </c>
      <c r="C20" s="19" t="s">
        <v>55</v>
      </c>
      <c r="D20" s="29" t="s">
        <v>56</v>
      </c>
      <c r="E20" s="29" t="s">
        <v>56</v>
      </c>
      <c r="F20" s="30" t="s">
        <v>56</v>
      </c>
      <c r="G20" s="31"/>
      <c r="H20" s="26"/>
      <c r="I20" s="26"/>
      <c r="J20" s="56"/>
    </row>
    <row r="21" ht="59" customHeight="1" spans="1:10">
      <c r="A21" s="13"/>
      <c r="B21" s="32"/>
      <c r="C21" s="20" t="s">
        <v>57</v>
      </c>
      <c r="D21" s="26" t="s">
        <v>58</v>
      </c>
      <c r="E21" s="33" t="s">
        <v>58</v>
      </c>
      <c r="F21" s="34" t="s">
        <v>58</v>
      </c>
      <c r="G21" s="35"/>
      <c r="H21" s="26">
        <v>15</v>
      </c>
      <c r="I21" s="26">
        <v>14</v>
      </c>
      <c r="J21" s="56" t="s">
        <v>59</v>
      </c>
    </row>
    <row r="22" ht="34" customHeight="1" spans="1:10">
      <c r="A22" s="13"/>
      <c r="B22" s="32"/>
      <c r="C22" s="36" t="s">
        <v>60</v>
      </c>
      <c r="D22" s="29" t="s">
        <v>56</v>
      </c>
      <c r="E22" s="29" t="s">
        <v>56</v>
      </c>
      <c r="F22" s="30" t="s">
        <v>56</v>
      </c>
      <c r="G22" s="31"/>
      <c r="H22" s="26"/>
      <c r="I22" s="26"/>
      <c r="J22" s="57"/>
    </row>
    <row r="23" ht="42" customHeight="1" spans="1:10">
      <c r="A23" s="13"/>
      <c r="B23" s="32"/>
      <c r="C23" s="36" t="s">
        <v>61</v>
      </c>
      <c r="D23" s="37" t="s">
        <v>62</v>
      </c>
      <c r="E23" s="38" t="s">
        <v>63</v>
      </c>
      <c r="F23" s="34" t="s">
        <v>64</v>
      </c>
      <c r="G23" s="35"/>
      <c r="H23" s="26">
        <v>15</v>
      </c>
      <c r="I23" s="26">
        <v>15</v>
      </c>
      <c r="J23" s="57"/>
    </row>
    <row r="24" ht="43.5" spans="1:10">
      <c r="A24" s="13"/>
      <c r="B24" s="28" t="s">
        <v>65</v>
      </c>
      <c r="C24" s="19" t="s">
        <v>66</v>
      </c>
      <c r="D24" s="37" t="s">
        <v>67</v>
      </c>
      <c r="E24" s="39">
        <v>0.95</v>
      </c>
      <c r="F24" s="40" t="s">
        <v>68</v>
      </c>
      <c r="G24" s="41"/>
      <c r="H24" s="26">
        <v>5</v>
      </c>
      <c r="I24" s="26">
        <v>5</v>
      </c>
      <c r="J24" s="57"/>
    </row>
    <row r="25" ht="43.5" spans="1:10">
      <c r="A25" s="13"/>
      <c r="B25" s="42"/>
      <c r="C25" s="43" t="s">
        <v>69</v>
      </c>
      <c r="D25" s="44" t="s">
        <v>67</v>
      </c>
      <c r="E25" s="45">
        <v>0.95</v>
      </c>
      <c r="F25" s="45">
        <v>0.9</v>
      </c>
      <c r="G25" s="46"/>
      <c r="H25" s="44">
        <v>5</v>
      </c>
      <c r="I25" s="46">
        <v>3</v>
      </c>
      <c r="J25" s="58" t="s">
        <v>70</v>
      </c>
    </row>
    <row r="26" ht="15" spans="1:10">
      <c r="A26" s="47" t="s">
        <v>71</v>
      </c>
      <c r="B26" s="47"/>
      <c r="C26" s="47"/>
      <c r="D26" s="47"/>
      <c r="E26" s="47"/>
      <c r="F26" s="47"/>
      <c r="G26" s="47"/>
      <c r="H26" s="47">
        <f>SUM(H14:H25)+10</f>
        <v>100</v>
      </c>
      <c r="I26" s="59">
        <f>SUM(I14:I25)+J7</f>
        <v>93.1071428571429</v>
      </c>
      <c r="J26" s="60"/>
    </row>
    <row r="27" ht="153.5" customHeight="1" spans="1:10">
      <c r="A27" s="48" t="s">
        <v>72</v>
      </c>
      <c r="B27" s="49"/>
      <c r="C27" s="49"/>
      <c r="D27" s="49"/>
      <c r="E27" s="49"/>
      <c r="F27" s="49"/>
      <c r="G27" s="49"/>
      <c r="H27" s="49"/>
      <c r="I27" s="49"/>
      <c r="J27" s="49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9"/>
    <mergeCell ref="B20:B23"/>
    <mergeCell ref="B24:B25"/>
    <mergeCell ref="C14:C15"/>
    <mergeCell ref="C16:C17"/>
    <mergeCell ref="A6:C10"/>
  </mergeCells>
  <pageMargins left="0.708333333333333" right="0.511805555555556" top="0.550694444444444" bottom="0.550694444444444" header="0.314583333333333" footer="0.314583333333333"/>
  <pageSetup paperSize="9" scale="9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BDD0464106064CBCB5F72167FC4B7CDD</vt:lpwstr>
  </property>
</Properties>
</file>