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350"/>
  </bookViews>
  <sheets>
    <sheet name="Sheet1" sheetId="1" r:id="rId1"/>
  </sheets>
  <definedNames>
    <definedName name="_xlnm.Print_Area" localSheetId="0">Sheet1!$A$1:$J$31</definedName>
  </definedNames>
  <calcPr calcId="144525" concurrentCalc="0"/>
</workbook>
</file>

<file path=xl/sharedStrings.xml><?xml version="1.0" encoding="utf-8"?>
<sst xmlns="http://schemas.openxmlformats.org/spreadsheetml/2006/main" count="88">
  <si>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</si>
  <si>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</si>
  <si>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</si>
  <si>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二批试点—保护性低氧与缺血适应对心脑血管闭塞疾病的防治研究</t>
  </si>
  <si>
    <t>主管部门</t>
  </si>
  <si>
    <t>北京市卫生健康委员会</t>
  </si>
  <si>
    <t>实施单位</t>
  </si>
  <si>
    <t>北京市老年病医疗研究中心</t>
  </si>
  <si>
    <t>项目负责人</t>
  </si>
  <si>
    <t>吉训明</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</si>
  <si>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</si>
  <si>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</si>
  <si>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</si>
  <si>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</si>
  <si>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</si>
  <si>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</si>
  <si>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</si>
  <si>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</si>
  <si>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</si>
  <si>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</si>
  <si>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</si>
  <si>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</si>
  <si>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</si>
  <si>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</si>
  <si>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</si>
  <si>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</si>
  <si>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探索远隔缺血、低氧适应及两者联合治疗对症状性脑动脉粥样硬化性闭塞及无法行血管再灌注治疗冠脉闭塞病变的冠心病患者进行二级预防和治疗的方法，探索安全、有效的粥样硬化性心脑血管严重疾患防治方法。</t>
  </si>
  <si>
    <t>完成临床路径建立，包括高原心脑肺专项查体路径、缺血预适应技术脑卒中防治路径、间歇性高低氧训练临床路径</t>
  </si>
  <si>
    <t>绩效指标</t>
  </si>
  <si>
    <t>一级指标</t>
  </si>
  <si>
    <t>二级指标</t>
  </si>
  <si>
    <t>三级指标</t>
  </si>
  <si>
    <t>年度指标值(A)</t>
  </si>
  <si>
    <t>实际完成值(B)</t>
  </si>
  <si>
    <t>分值</t>
  </si>
  <si>
    <t>偏差原因分析及改进措施</t>
  </si>
  <si>
    <t>产出指标(50分)</t>
  </si>
  <si>
    <t>数量指标</t>
  </si>
  <si>
    <t>入组患者数目</t>
  </si>
  <si>
    <t>240例</t>
  </si>
  <si>
    <t>170例</t>
  </si>
  <si>
    <t>因为疫情原因导致延误入组</t>
  </si>
  <si>
    <t>举办培训班次</t>
  </si>
  <si>
    <t>2-3次</t>
  </si>
  <si>
    <t>6次</t>
  </si>
  <si>
    <t>年度指标值设置偏低</t>
  </si>
  <si>
    <t>培训学员数量</t>
  </si>
  <si>
    <t>300-500人</t>
  </si>
  <si>
    <t>1000人</t>
  </si>
  <si>
    <t>申请发明专利</t>
  </si>
  <si>
    <t>1-2项</t>
  </si>
  <si>
    <t>授权2项发明专利，2项实用新型专利</t>
  </si>
  <si>
    <t>进行专利转化</t>
  </si>
  <si>
    <t>1项</t>
  </si>
  <si>
    <t>发表高质量SCI论文</t>
  </si>
  <si>
    <t>2-3篇</t>
  </si>
  <si>
    <t>质量指标</t>
  </si>
  <si>
    <t>验收合格率</t>
  </si>
  <si>
    <t>培训合格率</t>
  </si>
  <si>
    <t>&gt;90%</t>
  </si>
  <si>
    <t>时效指标</t>
  </si>
  <si>
    <t>项目完成时间</t>
  </si>
  <si>
    <t>2020年12月之前完成患者入组</t>
  </si>
  <si>
    <t>2020年12月完成</t>
  </si>
  <si>
    <t>成本指标</t>
  </si>
  <si>
    <t>项目预算控制数</t>
  </si>
  <si>
    <t>483.89万元</t>
  </si>
  <si>
    <t>因测试加工和实验材料费均为招标采购，最终中标单位的总价略低于该科目金额</t>
  </si>
  <si>
    <t>效果指标(30分)</t>
  </si>
  <si>
    <t>经济效益
指标</t>
  </si>
  <si>
    <t>无</t>
  </si>
  <si>
    <t>社会效益
指标</t>
  </si>
  <si>
    <t>转化升级医疗器械</t>
  </si>
  <si>
    <t>升级医疗器械2款</t>
  </si>
  <si>
    <t>研发军用款缺血适应设备、高低氧训练仪样机，共计2款</t>
  </si>
  <si>
    <t>开展远程卒中会诊，推广脑血管病防治适宜技术</t>
  </si>
  <si>
    <t>会诊例数&gt;500例，推广脑血管病防治适宜技术</t>
  </si>
  <si>
    <t>会诊597例，推广脑血管病防治适宜技术</t>
  </si>
  <si>
    <t>生态效益
指标</t>
  </si>
  <si>
    <t>可持续影响指标</t>
  </si>
  <si>
    <t>提高心脑血管疾病防治科普普及度</t>
  </si>
  <si>
    <t>满意度
指标
（10分）</t>
  </si>
  <si>
    <t>服务对象满意度指标</t>
  </si>
  <si>
    <t>科研、医务和患者满意度</t>
  </si>
  <si>
    <t>大于85%</t>
  </si>
  <si>
    <t>大于90%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</si>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</sst>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176" formatCode="0.00_ "/>
    <numFmt numFmtId="43" formatCode="_ * #,##0.00_ ;_ * \-#,##0.00_ ;_ * &quot;-&quot;??_ ;_ @_ "/>
    <numFmt numFmtId="177" formatCode="0.000000_ "/>
    <numFmt numFmtId="41" formatCode="_ * #,##0_ ;_ * \-#,##0_ ;_ * &quot;-&quot;_ ;_ @_ "/>
    <numFmt numFmtId="42" formatCode="_ &quot;￥&quot;* #,##0_ ;_ &quot;￥&quot;* \-#,##0_ ;_ &quot;￥&quot;* &quot;-&quot;_ ;_ @_ "/>
    <numFmt numFmtId="44" formatCode="_ &quot;￥&quot;* #,##0.00_ ;_ &quot;￥&quot;* \-#,##0.0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sz val="11"/>
      <color indexed="9"/>
      <name val="等线"/>
      <charset val="0"/>
    </font>
    <font>
      <sz val="11"/>
      <color indexed="8"/>
      <name val="等线"/>
      <charset val="0"/>
    </font>
    <font>
      <b/>
      <sz val="11"/>
      <color indexed="62"/>
      <name val="等线"/>
      <charset val="134"/>
    </font>
    <font>
      <b/>
      <sz val="18"/>
      <color indexed="62"/>
      <name val="等线"/>
      <charset val="134"/>
    </font>
    <font>
      <u/>
      <sz val="11"/>
      <color indexed="20"/>
      <name val="等线"/>
      <charset val="0"/>
    </font>
    <font>
      <sz val="11"/>
      <color indexed="62"/>
      <name val="等线"/>
      <charset val="0"/>
    </font>
    <font>
      <sz val="11"/>
      <color indexed="10"/>
      <name val="等线"/>
      <charset val="0"/>
    </font>
    <font>
      <u/>
      <sz val="11"/>
      <color indexed="12"/>
      <name val="等线"/>
      <charset val="0"/>
    </font>
    <font>
      <sz val="11"/>
      <color indexed="60"/>
      <name val="等线"/>
      <charset val="0"/>
    </font>
    <font>
      <b/>
      <sz val="11"/>
      <color indexed="52"/>
      <name val="等线"/>
      <charset val="0"/>
    </font>
    <font>
      <i/>
      <sz val="11"/>
      <color indexed="23"/>
      <name val="等线"/>
      <charset val="0"/>
    </font>
    <font>
      <b/>
      <sz val="15"/>
      <color indexed="62"/>
      <name val="等线"/>
      <charset val="134"/>
    </font>
    <font>
      <b/>
      <sz val="11"/>
      <color indexed="9"/>
      <name val="等线"/>
      <charset val="0"/>
    </font>
    <font>
      <b/>
      <sz val="13"/>
      <color indexed="62"/>
      <name val="等线"/>
      <charset val="134"/>
    </font>
    <font>
      <b/>
      <sz val="11"/>
      <color indexed="63"/>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29"/>
        <bgColor indexed="64"/>
      </patternFill>
    </fill>
    <fill>
      <patternFill patternType="solid">
        <fgColor indexed="47"/>
        <bgColor indexed="64"/>
      </patternFill>
    </fill>
    <fill>
      <patternFill patternType="solid">
        <fgColor indexed="42"/>
        <bgColor indexed="64"/>
      </patternFill>
    </fill>
    <fill>
      <patternFill patternType="solid">
        <fgColor indexed="51"/>
        <bgColor indexed="64"/>
      </patternFill>
    </fill>
    <fill>
      <patternFill patternType="solid">
        <fgColor indexed="55"/>
        <bgColor indexed="64"/>
      </patternFill>
    </fill>
    <fill>
      <patternFill patternType="solid">
        <fgColor indexed="44"/>
        <bgColor indexed="64"/>
      </patternFill>
    </fill>
    <fill>
      <patternFill patternType="solid">
        <fgColor indexed="53"/>
        <bgColor indexed="64"/>
      </patternFill>
    </fill>
    <fill>
      <patternFill patternType="solid">
        <fgColor indexed="27"/>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6"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11" fillId="6" borderId="11" applyNumberFormat="0" applyAlignment="0" applyProtection="0">
      <alignment vertical="center"/>
    </xf>
    <xf numFmtId="0" fontId="14" fillId="5" borderId="0" applyNumberFormat="0" applyBorder="0" applyAlignment="0" applyProtection="0">
      <alignment vertical="center"/>
    </xf>
    <xf numFmtId="0" fontId="7" fillId="2" borderId="0" applyNumberFormat="0" applyBorder="0" applyAlignment="0" applyProtection="0">
      <alignment vertical="center"/>
    </xf>
    <xf numFmtId="0" fontId="6" fillId="2"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10" applyNumberFormat="0" applyFont="0" applyAlignment="0" applyProtection="0">
      <alignment vertical="center"/>
    </xf>
    <xf numFmtId="0" fontId="12"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5"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12" applyNumberFormat="0" applyFill="0" applyAlignment="0" applyProtection="0">
      <alignment vertical="center"/>
    </xf>
    <xf numFmtId="0" fontId="19" fillId="0" borderId="12" applyNumberFormat="0" applyFill="0" applyAlignment="0" applyProtection="0">
      <alignment vertical="center"/>
    </xf>
    <xf numFmtId="0" fontId="8" fillId="0" borderId="15" applyNumberFormat="0" applyFill="0" applyAlignment="0" applyProtection="0">
      <alignment vertical="center"/>
    </xf>
    <xf numFmtId="0" fontId="6" fillId="10" borderId="0" applyNumberFormat="0" applyBorder="0" applyAlignment="0" applyProtection="0">
      <alignment vertical="center"/>
    </xf>
    <xf numFmtId="0" fontId="20" fillId="3" borderId="14" applyNumberFormat="0" applyAlignment="0" applyProtection="0">
      <alignment vertical="center"/>
    </xf>
    <xf numFmtId="0" fontId="6" fillId="6" borderId="0" applyNumberFormat="0" applyBorder="0" applyAlignment="0" applyProtection="0">
      <alignment vertical="center"/>
    </xf>
    <xf numFmtId="0" fontId="15" fillId="3" borderId="11" applyNumberFormat="0" applyAlignment="0" applyProtection="0">
      <alignment vertical="center"/>
    </xf>
    <xf numFmtId="0" fontId="18" fillId="9" borderId="13" applyNumberFormat="0" applyAlignment="0" applyProtection="0">
      <alignment vertical="center"/>
    </xf>
    <xf numFmtId="0" fontId="21" fillId="0" borderId="16" applyNumberFormat="0" applyFill="0" applyAlignment="0" applyProtection="0">
      <alignment vertical="center"/>
    </xf>
    <xf numFmtId="0" fontId="6" fillId="11" borderId="0" applyNumberFormat="0" applyBorder="0" applyAlignment="0" applyProtection="0">
      <alignment vertical="center"/>
    </xf>
    <xf numFmtId="0" fontId="7" fillId="7" borderId="0" applyNumberFormat="0" applyBorder="0" applyAlignment="0" applyProtection="0">
      <alignment vertical="center"/>
    </xf>
    <xf numFmtId="0" fontId="22" fillId="0" borderId="17" applyNumberFormat="0" applyFill="0" applyAlignment="0" applyProtection="0">
      <alignment vertical="center"/>
    </xf>
    <xf numFmtId="0" fontId="23" fillId="7" borderId="0" applyNumberFormat="0" applyBorder="0" applyAlignment="0" applyProtection="0">
      <alignment vertical="center"/>
    </xf>
    <xf numFmtId="0" fontId="14" fillId="13" borderId="0" applyNumberFormat="0" applyBorder="0" applyAlignment="0" applyProtection="0">
      <alignment vertical="center"/>
    </xf>
    <xf numFmtId="0" fontId="6" fillId="14" borderId="0" applyNumberFormat="0" applyBorder="0" applyAlignment="0" applyProtection="0">
      <alignment vertical="center"/>
    </xf>
    <xf numFmtId="0" fontId="7" fillId="15" borderId="0" applyNumberFormat="0" applyBorder="0" applyAlignment="0" applyProtection="0">
      <alignment vertical="center"/>
    </xf>
    <xf numFmtId="0" fontId="7" fillId="12" borderId="0" applyNumberFormat="0" applyBorder="0" applyAlignment="0" applyProtection="0">
      <alignment vertical="center"/>
    </xf>
    <xf numFmtId="0" fontId="7" fillId="10"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6" fillId="9" borderId="0" applyNumberFormat="0" applyBorder="0" applyAlignment="0" applyProtection="0">
      <alignment vertical="center"/>
    </xf>
    <xf numFmtId="0" fontId="7" fillId="4" borderId="0" applyNumberFormat="0" applyBorder="0" applyAlignment="0" applyProtection="0">
      <alignment vertical="center"/>
    </xf>
    <xf numFmtId="0" fontId="7" fillId="6" borderId="0" applyNumberFormat="0" applyBorder="0" applyAlignment="0" applyProtection="0">
      <alignment vertical="center"/>
    </xf>
    <xf numFmtId="0" fontId="6" fillId="14" borderId="0" applyNumberFormat="0" applyBorder="0" applyAlignment="0" applyProtection="0">
      <alignment vertical="center"/>
    </xf>
    <xf numFmtId="0" fontId="7" fillId="10" borderId="0" applyNumberFormat="0" applyBorder="0" applyAlignment="0" applyProtection="0">
      <alignment vertical="center"/>
    </xf>
    <xf numFmtId="0" fontId="6" fillId="10" borderId="0" applyNumberFormat="0" applyBorder="0" applyAlignment="0" applyProtection="0">
      <alignment vertical="center"/>
    </xf>
    <xf numFmtId="0" fontId="6" fillId="16" borderId="0" applyNumberFormat="0" applyBorder="0" applyAlignment="0" applyProtection="0">
      <alignment vertical="center"/>
    </xf>
    <xf numFmtId="0" fontId="7" fillId="7" borderId="0" applyNumberFormat="0" applyBorder="0" applyAlignment="0" applyProtection="0">
      <alignment vertical="center"/>
    </xf>
    <xf numFmtId="0" fontId="6" fillId="16" borderId="0" applyNumberFormat="0" applyBorder="0" applyAlignment="0" applyProtection="0">
      <alignment vertical="center"/>
    </xf>
  </cellStyleXfs>
  <cellXfs count="30">
    <xf numFmtId="0" fontId="0" fillId="0" borderId="0" xfId="0" applyAlignment="1"/>
    <xf numFmtId="0" fontId="0" fillId="0" borderId="0" xfId="0"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justify"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textRotation="255"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57" fontId="3" fillId="0" borderId="2" xfId="0" applyNumberFormat="1" applyFont="1" applyFill="1" applyBorder="1" applyAlignment="1">
      <alignment horizontal="center" vertical="center" wrapText="1"/>
    </xf>
    <xf numFmtId="0" fontId="3" fillId="0" borderId="8" xfId="0" applyFont="1" applyFill="1" applyBorder="1" applyAlignment="1">
      <alignment horizontal="left" vertical="center" wrapText="1"/>
    </xf>
    <xf numFmtId="0" fontId="3" fillId="0" borderId="8"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3" fillId="0" borderId="9" xfId="0" applyFont="1" applyFill="1" applyBorder="1" applyAlignment="1">
      <alignment horizontal="left" vertical="center" wrapText="1"/>
    </xf>
    <xf numFmtId="10" fontId="3" fillId="0" borderId="1" xfId="0" applyNumberFormat="1"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1"/>
  <sheetViews>
    <sheetView tabSelected="1" view="pageBreakPreview" zoomScaleNormal="100" zoomScaleSheetLayoutView="100" workbookViewId="0">
      <selection activeCell="E7" sqref="E7"/>
    </sheetView>
  </sheetViews>
  <sheetFormatPr defaultColWidth="9" defaultRowHeight="57" customHeight="1"/>
  <cols>
    <col min="1" max="1" width="7.125" style="1" customWidth="1"/>
    <col min="2" max="2" width="8.625" style="1" customWidth="1"/>
    <col min="3" max="3" width="5.375" style="1" customWidth="1"/>
    <col min="4" max="4" width="16.625" style="1" customWidth="1"/>
    <col min="5" max="5" width="26.25" style="1" customWidth="1"/>
    <col min="6" max="6" width="11.375" style="1" customWidth="1"/>
    <col min="7" max="7" width="11.875" style="1" customWidth="1"/>
    <col min="8" max="8" width="8.625" style="1" customWidth="1"/>
    <col min="9" max="9" width="15.375" style="1" customWidth="1"/>
    <col min="10" max="10" width="20" style="1" customWidth="1"/>
    <col min="11" max="16384" width="9" style="1"/>
  </cols>
  <sheetData>
    <row r="1" ht="18" customHeight="1" spans="1:10">
      <c r="A1" s="2" t="s">
        <v>0</v>
      </c>
      <c r="B1" s="2"/>
      <c r="C1" s="2"/>
      <c r="D1" s="2"/>
      <c r="E1" s="2"/>
      <c r="F1" s="2"/>
      <c r="G1" s="2"/>
      <c r="H1" s="2"/>
      <c r="I1" s="2"/>
      <c r="J1" s="2"/>
    </row>
    <row r="2" ht="18" customHeight="1" spans="1:10">
      <c r="A2" s="3" t="s">
        <v>1</v>
      </c>
      <c r="B2" s="3"/>
      <c r="C2" s="3"/>
      <c r="D2" s="3"/>
      <c r="E2" s="3"/>
      <c r="F2" s="3"/>
      <c r="G2" s="3"/>
      <c r="H2" s="3"/>
      <c r="I2" s="3"/>
      <c r="J2" s="3"/>
    </row>
    <row r="3" ht="18" customHeight="1" spans="1:10">
      <c r="A3" s="4" t="s">
        <v>2</v>
      </c>
      <c r="B3" s="4"/>
      <c r="C3" s="4"/>
      <c r="D3" s="5" t="s">
        <v>3</v>
      </c>
      <c r="E3" s="5"/>
      <c r="F3" s="5"/>
      <c r="G3" s="5"/>
      <c r="H3" s="5"/>
      <c r="I3" s="5"/>
      <c r="J3" s="5"/>
    </row>
    <row r="4" ht="18" customHeight="1" spans="1:10">
      <c r="A4" s="4" t="s">
        <v>4</v>
      </c>
      <c r="B4" s="4"/>
      <c r="C4" s="4"/>
      <c r="D4" s="5" t="s">
        <v>5</v>
      </c>
      <c r="E4" s="5"/>
      <c r="F4" s="5"/>
      <c r="G4" s="4" t="s">
        <v>6</v>
      </c>
      <c r="H4" s="6" t="s">
        <v>7</v>
      </c>
      <c r="I4" s="6"/>
      <c r="J4" s="6"/>
    </row>
    <row r="5" ht="18" customHeight="1" spans="1:10">
      <c r="A5" s="4" t="s">
        <v>8</v>
      </c>
      <c r="B5" s="4"/>
      <c r="C5" s="4"/>
      <c r="D5" s="5" t="s">
        <v>9</v>
      </c>
      <c r="E5" s="5"/>
      <c r="F5" s="5"/>
      <c r="G5" s="4" t="s">
        <v>10</v>
      </c>
      <c r="H5" s="6">
        <v>18601091000</v>
      </c>
      <c r="I5" s="6"/>
      <c r="J5" s="6"/>
    </row>
    <row r="6" ht="27" customHeight="1" spans="1:10">
      <c r="A6" s="4" t="s">
        <v>11</v>
      </c>
      <c r="B6" s="4"/>
      <c r="C6" s="4"/>
      <c r="D6" s="4"/>
      <c r="E6" s="4" t="s">
        <v>12</v>
      </c>
      <c r="F6" s="4" t="s">
        <v>13</v>
      </c>
      <c r="G6" s="4" t="s">
        <v>14</v>
      </c>
      <c r="H6" s="4" t="s">
        <v>15</v>
      </c>
      <c r="I6" s="4" t="s">
        <v>16</v>
      </c>
      <c r="J6" s="4" t="s">
        <v>17</v>
      </c>
    </row>
    <row r="7" ht="27" customHeight="1" spans="1:10">
      <c r="A7" s="4"/>
      <c r="B7" s="4"/>
      <c r="C7" s="4"/>
      <c r="D7" s="6" t="s">
        <v>18</v>
      </c>
      <c r="E7" s="7">
        <v>483.89</v>
      </c>
      <c r="F7" s="7">
        <v>483.89</v>
      </c>
      <c r="G7" s="7">
        <v>470.2564</v>
      </c>
      <c r="H7" s="4">
        <v>10</v>
      </c>
      <c r="I7" s="24">
        <f>G7/F7</f>
        <v>0.971825001549939</v>
      </c>
      <c r="J7" s="25">
        <f>I7*10</f>
        <v>9.71825001549939</v>
      </c>
    </row>
    <row r="8" ht="27" customHeight="1" spans="1:10">
      <c r="A8" s="4"/>
      <c r="B8" s="4"/>
      <c r="C8" s="4"/>
      <c r="D8" s="5" t="s">
        <v>19</v>
      </c>
      <c r="E8" s="7">
        <v>483.89</v>
      </c>
      <c r="F8" s="7">
        <v>483.89</v>
      </c>
      <c r="G8" s="7">
        <v>470.2564</v>
      </c>
      <c r="H8" s="4" t="s">
        <v>20</v>
      </c>
      <c r="I8" s="24">
        <f>G8/F8</f>
        <v>0.971825001549939</v>
      </c>
      <c r="J8" s="4" t="s">
        <v>20</v>
      </c>
    </row>
    <row r="9" ht="27" customHeight="1" spans="1:10">
      <c r="A9" s="4"/>
      <c r="B9" s="4"/>
      <c r="C9" s="4"/>
      <c r="D9" s="4" t="s">
        <v>21</v>
      </c>
      <c r="E9" s="4"/>
      <c r="F9" s="4"/>
      <c r="G9" s="4"/>
      <c r="H9" s="4" t="s">
        <v>20</v>
      </c>
      <c r="I9" s="4"/>
      <c r="J9" s="4"/>
    </row>
    <row r="10" ht="27" customHeight="1" spans="1:10">
      <c r="A10" s="4"/>
      <c r="B10" s="4"/>
      <c r="C10" s="4"/>
      <c r="D10" s="5" t="s">
        <v>22</v>
      </c>
      <c r="E10" s="4"/>
      <c r="F10" s="4"/>
      <c r="G10" s="4"/>
      <c r="H10" s="4" t="s">
        <v>20</v>
      </c>
      <c r="I10" s="4"/>
      <c r="J10" s="4" t="s">
        <v>20</v>
      </c>
    </row>
    <row r="11" ht="27" customHeight="1" spans="1:10">
      <c r="A11" s="8" t="s">
        <v>23</v>
      </c>
      <c r="B11" s="4" t="s">
        <v>24</v>
      </c>
      <c r="C11" s="4"/>
      <c r="D11" s="4"/>
      <c r="E11" s="4"/>
      <c r="F11" s="4" t="s">
        <v>25</v>
      </c>
      <c r="G11" s="4"/>
      <c r="H11" s="4"/>
      <c r="I11" s="4"/>
      <c r="J11" s="4"/>
    </row>
    <row r="12" customHeight="1" spans="1:10">
      <c r="A12" s="8"/>
      <c r="B12" s="4" t="s">
        <v>26</v>
      </c>
      <c r="C12" s="4"/>
      <c r="D12" s="4"/>
      <c r="E12" s="4"/>
      <c r="F12" s="4" t="s">
        <v>27</v>
      </c>
      <c r="G12" s="4"/>
      <c r="H12" s="4"/>
      <c r="I12" s="4"/>
      <c r="J12" s="4"/>
    </row>
    <row r="13" customHeight="1" spans="1:10">
      <c r="A13" s="8" t="s">
        <v>28</v>
      </c>
      <c r="B13" s="4" t="s">
        <v>29</v>
      </c>
      <c r="C13" s="4" t="s">
        <v>30</v>
      </c>
      <c r="D13" s="4" t="s">
        <v>31</v>
      </c>
      <c r="E13" s="4" t="s">
        <v>32</v>
      </c>
      <c r="F13" s="9" t="s">
        <v>33</v>
      </c>
      <c r="G13" s="10"/>
      <c r="H13" s="4" t="s">
        <v>34</v>
      </c>
      <c r="I13" s="4" t="s">
        <v>17</v>
      </c>
      <c r="J13" s="4" t="s">
        <v>35</v>
      </c>
    </row>
    <row r="14" ht="43.15" customHeight="1" spans="1:10">
      <c r="A14" s="8"/>
      <c r="B14" s="4" t="s">
        <v>36</v>
      </c>
      <c r="C14" s="11" t="s">
        <v>37</v>
      </c>
      <c r="D14" s="12" t="s">
        <v>38</v>
      </c>
      <c r="E14" s="13" t="s">
        <v>39</v>
      </c>
      <c r="F14" s="9" t="s">
        <v>40</v>
      </c>
      <c r="G14" s="10"/>
      <c r="H14" s="4">
        <v>3</v>
      </c>
      <c r="I14" s="10">
        <v>2.125</v>
      </c>
      <c r="J14" s="4" t="s">
        <v>41</v>
      </c>
    </row>
    <row r="15" ht="43.15" customHeight="1" spans="1:10">
      <c r="A15" s="8"/>
      <c r="B15" s="4"/>
      <c r="C15" s="14"/>
      <c r="D15" s="12" t="s">
        <v>42</v>
      </c>
      <c r="E15" s="13" t="s">
        <v>43</v>
      </c>
      <c r="F15" s="9" t="s">
        <v>44</v>
      </c>
      <c r="G15" s="10"/>
      <c r="H15" s="15">
        <v>3</v>
      </c>
      <c r="I15" s="26">
        <v>2.5</v>
      </c>
      <c r="J15" s="27" t="s">
        <v>45</v>
      </c>
    </row>
    <row r="16" ht="43.15" customHeight="1" spans="1:10">
      <c r="A16" s="8"/>
      <c r="B16" s="4"/>
      <c r="C16" s="14"/>
      <c r="D16" s="12" t="s">
        <v>46</v>
      </c>
      <c r="E16" s="13" t="s">
        <v>47</v>
      </c>
      <c r="F16" s="9" t="s">
        <v>48</v>
      </c>
      <c r="G16" s="10"/>
      <c r="H16" s="15">
        <v>3</v>
      </c>
      <c r="I16" s="26">
        <v>2.5</v>
      </c>
      <c r="J16" s="28"/>
    </row>
    <row r="17" ht="43.15" customHeight="1" spans="1:10">
      <c r="A17" s="8"/>
      <c r="B17" s="4"/>
      <c r="C17" s="14"/>
      <c r="D17" s="12" t="s">
        <v>49</v>
      </c>
      <c r="E17" s="13" t="s">
        <v>50</v>
      </c>
      <c r="F17" s="9" t="s">
        <v>51</v>
      </c>
      <c r="G17" s="10"/>
      <c r="H17" s="15">
        <v>3</v>
      </c>
      <c r="I17" s="20">
        <v>3</v>
      </c>
      <c r="J17" s="4"/>
    </row>
    <row r="18" ht="43.15" customHeight="1" spans="1:10">
      <c r="A18" s="8"/>
      <c r="B18" s="4"/>
      <c r="C18" s="14"/>
      <c r="D18" s="12" t="s">
        <v>52</v>
      </c>
      <c r="E18" s="13" t="s">
        <v>53</v>
      </c>
      <c r="F18" s="9" t="s">
        <v>53</v>
      </c>
      <c r="G18" s="10"/>
      <c r="H18" s="15">
        <v>3</v>
      </c>
      <c r="I18" s="20">
        <v>3</v>
      </c>
      <c r="J18" s="4"/>
    </row>
    <row r="19" ht="43.15" customHeight="1" spans="1:10">
      <c r="A19" s="8"/>
      <c r="B19" s="4"/>
      <c r="C19" s="14"/>
      <c r="D19" s="12" t="s">
        <v>54</v>
      </c>
      <c r="E19" s="13" t="s">
        <v>55</v>
      </c>
      <c r="F19" s="9" t="s">
        <v>55</v>
      </c>
      <c r="G19" s="10"/>
      <c r="H19" s="15">
        <v>3</v>
      </c>
      <c r="I19" s="20">
        <v>3</v>
      </c>
      <c r="J19" s="4"/>
    </row>
    <row r="20" ht="43.15" customHeight="1" spans="1:10">
      <c r="A20" s="8"/>
      <c r="B20" s="4"/>
      <c r="C20" s="11" t="s">
        <v>56</v>
      </c>
      <c r="D20" s="5" t="s">
        <v>57</v>
      </c>
      <c r="E20" s="16">
        <v>1</v>
      </c>
      <c r="F20" s="17">
        <v>1</v>
      </c>
      <c r="G20" s="10"/>
      <c r="H20" s="15">
        <v>6</v>
      </c>
      <c r="I20" s="20">
        <v>6</v>
      </c>
      <c r="J20" s="4"/>
    </row>
    <row r="21" ht="43.15" customHeight="1" spans="1:10">
      <c r="A21" s="8"/>
      <c r="B21" s="4"/>
      <c r="C21" s="15"/>
      <c r="D21" s="5" t="s">
        <v>58</v>
      </c>
      <c r="E21" s="10" t="s">
        <v>59</v>
      </c>
      <c r="F21" s="9" t="s">
        <v>59</v>
      </c>
      <c r="G21" s="10"/>
      <c r="H21" s="15">
        <v>6</v>
      </c>
      <c r="I21" s="20">
        <v>6</v>
      </c>
      <c r="J21" s="4"/>
    </row>
    <row r="22" ht="43.15" customHeight="1" spans="1:10">
      <c r="A22" s="8"/>
      <c r="B22" s="4"/>
      <c r="C22" s="4" t="s">
        <v>60</v>
      </c>
      <c r="D22" s="4" t="s">
        <v>61</v>
      </c>
      <c r="E22" s="4" t="s">
        <v>62</v>
      </c>
      <c r="F22" s="18" t="s">
        <v>63</v>
      </c>
      <c r="G22" s="10"/>
      <c r="H22" s="4">
        <v>10</v>
      </c>
      <c r="I22" s="4">
        <v>10</v>
      </c>
      <c r="J22" s="4"/>
    </row>
    <row r="23" ht="65" customHeight="1" spans="1:10">
      <c r="A23" s="8"/>
      <c r="B23" s="4"/>
      <c r="C23" s="4" t="s">
        <v>64</v>
      </c>
      <c r="D23" s="19" t="s">
        <v>65</v>
      </c>
      <c r="E23" s="20" t="s">
        <v>66</v>
      </c>
      <c r="F23" s="9">
        <v>470.2564</v>
      </c>
      <c r="G23" s="10"/>
      <c r="H23" s="15">
        <v>10</v>
      </c>
      <c r="I23" s="20">
        <v>10</v>
      </c>
      <c r="J23" s="4" t="s">
        <v>67</v>
      </c>
    </row>
    <row r="24" ht="43.15" customHeight="1" spans="1:10">
      <c r="A24" s="8"/>
      <c r="B24" s="4" t="s">
        <v>68</v>
      </c>
      <c r="C24" s="4" t="s">
        <v>69</v>
      </c>
      <c r="D24" s="19" t="s">
        <v>70</v>
      </c>
      <c r="E24" s="20" t="s">
        <v>70</v>
      </c>
      <c r="F24" s="9" t="s">
        <v>70</v>
      </c>
      <c r="G24" s="10"/>
      <c r="H24" s="4">
        <v>0</v>
      </c>
      <c r="I24" s="4">
        <v>0</v>
      </c>
      <c r="J24" s="4"/>
    </row>
    <row r="25" ht="43.15" customHeight="1" spans="1:10">
      <c r="A25" s="8"/>
      <c r="B25" s="4"/>
      <c r="C25" s="11" t="s">
        <v>71</v>
      </c>
      <c r="D25" s="21" t="s">
        <v>72</v>
      </c>
      <c r="E25" s="21" t="s">
        <v>73</v>
      </c>
      <c r="F25" s="9" t="s">
        <v>74</v>
      </c>
      <c r="G25" s="10"/>
      <c r="H25" s="4">
        <v>10</v>
      </c>
      <c r="I25" s="4">
        <v>10</v>
      </c>
      <c r="J25" s="4"/>
    </row>
    <row r="26" ht="43.15" customHeight="1" spans="1:10">
      <c r="A26" s="8"/>
      <c r="B26" s="4"/>
      <c r="C26" s="15"/>
      <c r="D26" s="19" t="s">
        <v>75</v>
      </c>
      <c r="E26" s="19" t="s">
        <v>76</v>
      </c>
      <c r="F26" s="9" t="s">
        <v>77</v>
      </c>
      <c r="G26" s="10"/>
      <c r="H26" s="4">
        <v>10</v>
      </c>
      <c r="I26" s="4">
        <v>10</v>
      </c>
      <c r="J26" s="4"/>
    </row>
    <row r="27" ht="43.15" customHeight="1" spans="1:10">
      <c r="A27" s="8"/>
      <c r="B27" s="4"/>
      <c r="C27" s="4" t="s">
        <v>78</v>
      </c>
      <c r="D27" s="19" t="s">
        <v>70</v>
      </c>
      <c r="E27" s="20" t="s">
        <v>70</v>
      </c>
      <c r="F27" s="9" t="s">
        <v>70</v>
      </c>
      <c r="G27" s="10"/>
      <c r="H27" s="4">
        <v>0</v>
      </c>
      <c r="I27" s="4">
        <v>0</v>
      </c>
      <c r="J27" s="4"/>
    </row>
    <row r="28" ht="43.15" customHeight="1" spans="1:10">
      <c r="A28" s="8"/>
      <c r="B28" s="4"/>
      <c r="C28" s="4" t="s">
        <v>79</v>
      </c>
      <c r="D28" s="19" t="s">
        <v>80</v>
      </c>
      <c r="E28" s="19" t="s">
        <v>80</v>
      </c>
      <c r="F28" s="9" t="s">
        <v>80</v>
      </c>
      <c r="G28" s="10"/>
      <c r="H28" s="4">
        <v>10</v>
      </c>
      <c r="I28" s="4">
        <v>10</v>
      </c>
      <c r="J28" s="4"/>
    </row>
    <row r="29" ht="43.15" customHeight="1" spans="1:10">
      <c r="A29" s="8"/>
      <c r="B29" s="4" t="s">
        <v>81</v>
      </c>
      <c r="C29" s="4" t="s">
        <v>82</v>
      </c>
      <c r="D29" s="4" t="s">
        <v>83</v>
      </c>
      <c r="E29" s="4" t="s">
        <v>84</v>
      </c>
      <c r="F29" s="9" t="s">
        <v>85</v>
      </c>
      <c r="G29" s="10"/>
      <c r="H29" s="4">
        <v>10</v>
      </c>
      <c r="I29" s="4">
        <v>10</v>
      </c>
      <c r="J29" s="4"/>
    </row>
    <row r="30" customHeight="1" spans="1:10">
      <c r="A30" s="22" t="s">
        <v>86</v>
      </c>
      <c r="B30" s="22"/>
      <c r="C30" s="22"/>
      <c r="D30" s="22"/>
      <c r="E30" s="22"/>
      <c r="F30" s="22"/>
      <c r="G30" s="22"/>
      <c r="H30" s="22">
        <f>SUM(H14:H29)+10</f>
        <v>100</v>
      </c>
      <c r="I30" s="29">
        <f>SUM(I14:I29)+J7</f>
        <v>97.8432500154994</v>
      </c>
      <c r="J30" s="4"/>
    </row>
    <row r="31" ht="150" customHeight="1" spans="1:10">
      <c r="A31" s="23" t="s">
        <v>87</v>
      </c>
      <c r="B31" s="23"/>
      <c r="C31" s="23"/>
      <c r="D31" s="23"/>
      <c r="E31" s="23"/>
      <c r="F31" s="23"/>
      <c r="G31" s="23"/>
      <c r="H31" s="23"/>
      <c r="I31" s="23"/>
      <c r="J31" s="23"/>
    </row>
  </sheetData>
  <mergeCells count="42">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3"/>
    <mergeCell ref="B24:B28"/>
    <mergeCell ref="C14:C19"/>
    <mergeCell ref="C20:C21"/>
    <mergeCell ref="C25:C26"/>
    <mergeCell ref="J15:J16"/>
    <mergeCell ref="A6:C10"/>
  </mergeCells>
  <pageMargins left="0.708333333333333" right="0.511805555555556" top="0.550694444444444" bottom="0.550694444444444" header="0.314583333333333" footer="0.314583333333333"/>
  <pageSetup paperSize="9" scale="79" orientation="landscape"/>
  <headerFooter/>
  <rowBreaks count="1" manualBreakCount="1">
    <brk id="18" max="9"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2015-06-05T18:17:00Z</dcterms:created>
  <cp:lastPrinted>2020-04-23T02:17:00Z</cp:lastPrinted>
  <dcterms:modified xsi:type="dcterms:W3CDTF">2021-06-09T03:03:16Z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3F9425591CBD45FBBF412BD36E2CD40C</vt:lpwstr>
  </property>
</Properties>
</file>